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5200" windowHeight="10410"/>
  </bookViews>
  <sheets>
    <sheet name="Chiusura di cassa" sheetId="7" r:id="rId1"/>
    <sheet name="Dettaglio Scontrini" sheetId="8" r:id="rId2"/>
    <sheet name="Chiusura Terminale Bancario" sheetId="9" r:id="rId3"/>
    <sheet name="Chiusura Stampante Fiscale" sheetId="10" r:id="rId4"/>
  </sheets>
  <definedNames>
    <definedName name="Banconote">'Chiusura di cassa'!$L$9:$Q$9</definedName>
    <definedName name="Economico">'Chiusura di cassa'!$G$11:$G$25</definedName>
    <definedName name="Finanziario">'Chiusura di cassa'!$G$26:$G$29</definedName>
    <definedName name="Monete">'Chiusura di cassa'!$L$6:$S$6</definedName>
    <definedName name="MotivoDifferenza">'Chiusura di cassa'!$L$19</definedName>
    <definedName name="Tender">'Chiusura di cassa'!$G$27:$G$38,'Chiusura di cassa'!$G$40</definedName>
  </definedNames>
  <calcPr calcId="125725"/>
</workbook>
</file>

<file path=xl/calcChain.xml><?xml version="1.0" encoding="utf-8"?>
<calcChain xmlns="http://schemas.openxmlformats.org/spreadsheetml/2006/main">
  <c r="G35" i="7"/>
  <c r="G36"/>
  <c r="G12"/>
  <c r="G17"/>
  <c r="G18"/>
  <c r="E28"/>
  <c r="F2" i="8" l="1"/>
  <c r="G2"/>
  <c r="H2"/>
  <c r="I2"/>
  <c r="J2"/>
  <c r="K2"/>
  <c r="L2"/>
  <c r="M2"/>
  <c r="N2"/>
  <c r="O2"/>
  <c r="P2"/>
  <c r="Q2"/>
  <c r="R2"/>
  <c r="T6" i="7" l="1"/>
  <c r="G38" l="1"/>
  <c r="G37"/>
  <c r="G34"/>
  <c r="G33"/>
  <c r="G32"/>
  <c r="G31"/>
  <c r="G30"/>
  <c r="G40"/>
  <c r="G22"/>
  <c r="G23"/>
  <c r="G24"/>
  <c r="G20"/>
  <c r="G19"/>
  <c r="G16"/>
  <c r="G15"/>
  <c r="G29"/>
  <c r="G13"/>
  <c r="G11"/>
  <c r="G53"/>
  <c r="G52"/>
  <c r="G51"/>
  <c r="G50"/>
  <c r="G49"/>
  <c r="G48"/>
  <c r="G47"/>
  <c r="G46"/>
  <c r="G44"/>
  <c r="G43"/>
  <c r="G42"/>
  <c r="G7"/>
  <c r="G6"/>
  <c r="G5"/>
  <c r="G4"/>
  <c r="T9"/>
  <c r="G9"/>
  <c r="G8"/>
  <c r="G3" l="1"/>
  <c r="S11"/>
  <c r="G28"/>
  <c r="H8"/>
  <c r="G27"/>
  <c r="G14"/>
  <c r="G26" l="1"/>
  <c r="S13"/>
  <c r="G45"/>
  <c r="G41" s="1"/>
  <c r="G25"/>
  <c r="G10" s="1"/>
  <c r="G39" l="1"/>
  <c r="H14"/>
  <c r="S15" l="1"/>
</calcChain>
</file>

<file path=xl/comments1.xml><?xml version="1.0" encoding="utf-8"?>
<comments xmlns="http://schemas.openxmlformats.org/spreadsheetml/2006/main">
  <authors>
    <author>Home</author>
    <author>Sb6</author>
  </authors>
  <commentList>
    <comment ref="D1" authorId="0">
      <text>
        <r>
          <rPr>
            <b/>
            <sz val="9"/>
            <color indexed="81"/>
            <rFont val="Tahoma"/>
            <family val="2"/>
          </rPr>
          <t>#STORE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#CASHREGISTER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#DATE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#CASHIER</t>
        </r>
      </text>
    </comment>
    <comment ref="A2" authorId="0">
      <text>
        <r>
          <rPr>
            <sz val="9"/>
            <color indexed="81"/>
            <rFont val="Tahoma"/>
            <family val="2"/>
          </rPr>
          <t>#GROUP</t>
        </r>
      </text>
    </comment>
    <comment ref="B2" authorId="0">
      <text>
        <r>
          <rPr>
            <sz val="9"/>
            <color indexed="81"/>
            <rFont val="Tahoma"/>
            <family val="2"/>
          </rPr>
          <t>#CODE</t>
        </r>
      </text>
    </comment>
    <comment ref="D2" authorId="0">
      <text>
        <r>
          <rPr>
            <b/>
            <sz val="9"/>
            <color indexed="81"/>
            <rFont val="Tahoma"/>
            <family val="2"/>
          </rPr>
          <t>#DESCRIPTION</t>
        </r>
      </text>
    </comment>
    <comment ref="E2" authorId="0">
      <text>
        <r>
          <rPr>
            <strike/>
            <sz val="9"/>
            <color indexed="81"/>
            <rFont val="Tahoma"/>
            <family val="2"/>
          </rPr>
          <t>#</t>
        </r>
        <r>
          <rPr>
            <sz val="9"/>
            <color indexed="81"/>
            <rFont val="Tahoma"/>
            <family val="2"/>
          </rPr>
          <t>PC</t>
        </r>
      </text>
    </comment>
    <comment ref="F2" authorId="0">
      <text>
        <r>
          <rPr>
            <b/>
            <sz val="9"/>
            <color indexed="81"/>
            <rFont val="Tahoma"/>
            <family val="2"/>
          </rPr>
          <t>#MF</t>
        </r>
      </text>
    </comment>
    <comment ref="G2" authorId="0">
      <text>
        <r>
          <rPr>
            <b/>
            <sz val="9"/>
            <color indexed="81"/>
            <rFont val="Tahoma"/>
            <family val="2"/>
          </rPr>
          <t>#RILEVATO</t>
        </r>
      </text>
    </comment>
    <comment ref="D5" authorId="0">
      <text>
        <r>
          <rPr>
            <b/>
            <sz val="9"/>
            <color indexed="81"/>
            <rFont val="Tahoma"/>
            <family val="2"/>
          </rPr>
          <t>#CASHINOPERATION</t>
        </r>
      </text>
    </comment>
    <comment ref="D6" authorId="0">
      <text>
        <r>
          <rPr>
            <b/>
            <sz val="9"/>
            <color indexed="81"/>
            <rFont val="Tahoma"/>
            <family val="2"/>
          </rPr>
          <t>#CASHOUTOPERATION</t>
        </r>
      </text>
    </comment>
    <comment ref="S11" authorId="0">
      <text>
        <r>
          <rPr>
            <b/>
            <sz val="9"/>
            <color indexed="81"/>
            <rFont val="Tahoma"/>
            <family val="2"/>
          </rPr>
          <t>#CASHINDRAWER</t>
        </r>
      </text>
    </comment>
    <comment ref="S13" authorId="0">
      <text>
        <r>
          <rPr>
            <b/>
            <sz val="9"/>
            <color indexed="81"/>
            <rFont val="Tahoma"/>
            <family val="2"/>
          </rPr>
          <t>#CASHPC</t>
        </r>
      </text>
    </comment>
    <comment ref="S15" authorId="0">
      <text>
        <r>
          <rPr>
            <b/>
            <sz val="9"/>
            <color indexed="81"/>
            <rFont val="Tahoma"/>
            <family val="2"/>
          </rPr>
          <t>#CASHDIFFVALUE</t>
        </r>
      </text>
    </comment>
    <comment ref="L19" authorId="0">
      <text>
        <r>
          <rPr>
            <b/>
            <sz val="9"/>
            <color indexed="81"/>
            <rFont val="Tahoma"/>
            <family val="2"/>
          </rPr>
          <t>#CASHDIFFREASON</t>
        </r>
      </text>
    </comment>
    <comment ref="L25" authorId="1">
      <text>
        <r>
          <rPr>
            <sz val="9"/>
            <color indexed="81"/>
            <rFont val="Tahoma"/>
            <family val="2"/>
          </rPr>
          <t>#MMDETAILS</t>
        </r>
      </text>
    </comment>
    <comment ref="G39" authorId="0">
      <text>
        <r>
          <rPr>
            <b/>
            <sz val="9"/>
            <color indexed="81"/>
            <rFont val="Tahoma"/>
            <family val="2"/>
          </rPr>
          <t>#DIFFSOLDCASHED</t>
        </r>
      </text>
    </comment>
  </commentList>
</comments>
</file>

<file path=xl/comments2.xml><?xml version="1.0" encoding="utf-8"?>
<comments xmlns="http://schemas.openxmlformats.org/spreadsheetml/2006/main">
  <authors>
    <author>Home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#STORECODE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#CASHREGISTER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#RECEIPTNR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#CREATETIME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#RECEIPTTYPE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#TOTAL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#CASH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#CHECK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#EP1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#BR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#BT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#CR</t>
        </r>
      </text>
    </comment>
    <comment ref="M1" authorId="0">
      <text>
        <r>
          <rPr>
            <b/>
            <sz val="9"/>
            <color indexed="81"/>
            <rFont val="Tahoma"/>
            <family val="2"/>
          </rPr>
          <t>#BP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#GIFT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#TICKET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>#MANCARTAC</t>
        </r>
      </text>
    </comment>
    <comment ref="Q1" authorId="0">
      <text>
        <r>
          <rPr>
            <b/>
            <sz val="9"/>
            <color indexed="81"/>
            <rFont val="Tahoma"/>
            <family val="2"/>
          </rPr>
          <t>#MANBANCOM</t>
        </r>
      </text>
    </comment>
    <comment ref="R1" authorId="0">
      <text>
        <r>
          <rPr>
            <b/>
            <sz val="9"/>
            <color indexed="81"/>
            <rFont val="Tahoma"/>
            <family val="2"/>
          </rPr>
          <t>#ADVANCE</t>
        </r>
      </text>
    </comment>
    <comment ref="S1" authorId="0">
      <text>
        <r>
          <rPr>
            <b/>
            <sz val="9"/>
            <color indexed="81"/>
            <rFont val="Tahoma"/>
            <family val="2"/>
          </rPr>
          <t>#SUBTENDERNAME</t>
        </r>
      </text>
    </comment>
  </commentList>
</comments>
</file>

<file path=xl/sharedStrings.xml><?xml version="1.0" encoding="utf-8"?>
<sst xmlns="http://schemas.openxmlformats.org/spreadsheetml/2006/main" count="167" uniqueCount="120">
  <si>
    <t>Fondo Cassa</t>
  </si>
  <si>
    <t>Rilevato</t>
  </si>
  <si>
    <t>Caparre incassate</t>
  </si>
  <si>
    <t>Buoni Reso Emessi</t>
  </si>
  <si>
    <t>Descrizione</t>
  </si>
  <si>
    <t>Prelievi contante dalla cassa</t>
  </si>
  <si>
    <t>MM</t>
  </si>
  <si>
    <t>Bonifico</t>
  </si>
  <si>
    <t>Codice</t>
  </si>
  <si>
    <t>BP</t>
  </si>
  <si>
    <t>Versamenti contante nella cassa</t>
  </si>
  <si>
    <t>Assegni</t>
  </si>
  <si>
    <t>Ticket</t>
  </si>
  <si>
    <t>MOV</t>
  </si>
  <si>
    <t>VAT1</t>
  </si>
  <si>
    <t>VAT2</t>
  </si>
  <si>
    <t>VAT3</t>
  </si>
  <si>
    <t>VAT4</t>
  </si>
  <si>
    <t>RP</t>
  </si>
  <si>
    <t>CHIN</t>
  </si>
  <si>
    <t>CHOUT</t>
  </si>
  <si>
    <t>ODC</t>
  </si>
  <si>
    <t>VAT0</t>
  </si>
  <si>
    <t>CN0</t>
  </si>
  <si>
    <t>CN1</t>
  </si>
  <si>
    <t>CN2</t>
  </si>
  <si>
    <t>CN3</t>
  </si>
  <si>
    <t>CN4</t>
  </si>
  <si>
    <t>ADVISSUE</t>
  </si>
  <si>
    <t>Caparre rese</t>
  </si>
  <si>
    <t>ADVVOID</t>
  </si>
  <si>
    <t>Gift Card Vendute</t>
  </si>
  <si>
    <t>GIFTISSUE</t>
  </si>
  <si>
    <t>CASH</t>
  </si>
  <si>
    <t>CC1</t>
  </si>
  <si>
    <t>DC1</t>
  </si>
  <si>
    <t>CCOFF</t>
  </si>
  <si>
    <t>DCOFF</t>
  </si>
  <si>
    <t>BRRED</t>
  </si>
  <si>
    <t>Buoni di reso utilizzati</t>
  </si>
  <si>
    <t>ADV</t>
  </si>
  <si>
    <t>Caparre utilizzate</t>
  </si>
  <si>
    <t>Bancomat manuale</t>
  </si>
  <si>
    <t>Carta di credito manuale</t>
  </si>
  <si>
    <t>Vendite in contante</t>
  </si>
  <si>
    <t>Buoni Promozionali</t>
  </si>
  <si>
    <t>BT</t>
  </si>
  <si>
    <t>CR</t>
  </si>
  <si>
    <t>Finanziamento</t>
  </si>
  <si>
    <t>GIFT</t>
  </si>
  <si>
    <t>Gift card</t>
  </si>
  <si>
    <t>BRISSUE</t>
  </si>
  <si>
    <t>Differenza</t>
  </si>
  <si>
    <t>Nel cassetto</t>
  </si>
  <si>
    <t>Teorico PC</t>
  </si>
  <si>
    <t>Check</t>
  </si>
  <si>
    <t>PC</t>
  </si>
  <si>
    <t>CC01</t>
  </si>
  <si>
    <t>CC02</t>
  </si>
  <si>
    <t>CC03</t>
  </si>
  <si>
    <t>CC05</t>
  </si>
  <si>
    <t>CC06</t>
  </si>
  <si>
    <t>CC07</t>
  </si>
  <si>
    <t>CC08</t>
  </si>
  <si>
    <t>CC09</t>
  </si>
  <si>
    <t>VISA</t>
  </si>
  <si>
    <t>MASTERCARD</t>
  </si>
  <si>
    <t>MAESTRO</t>
  </si>
  <si>
    <t>MONETA MC</t>
  </si>
  <si>
    <t>UBI BRE</t>
  </si>
  <si>
    <t>AMEX</t>
  </si>
  <si>
    <t>AMERICAN EXPRESS</t>
  </si>
  <si>
    <t>ICCREA</t>
  </si>
  <si>
    <t>MOTIVO DIFFERENZE:</t>
  </si>
  <si>
    <t>SLSFIN</t>
  </si>
  <si>
    <t>ALTRO</t>
  </si>
  <si>
    <t>Store Code</t>
  </si>
  <si>
    <t>Cassa</t>
  </si>
  <si>
    <t>Scontrino</t>
  </si>
  <si>
    <t>Data e ora</t>
  </si>
  <si>
    <t>Tipo E/C/F</t>
  </si>
  <si>
    <t>Totale</t>
  </si>
  <si>
    <t>Contante</t>
  </si>
  <si>
    <t>Assegno</t>
  </si>
  <si>
    <t>Elettronico</t>
  </si>
  <si>
    <t>Buono Reso</t>
  </si>
  <si>
    <t>Buoni Promo</t>
  </si>
  <si>
    <t>Gift Card</t>
  </si>
  <si>
    <t>Carta di Credito Man</t>
  </si>
  <si>
    <t>Bancomat Man</t>
  </si>
  <si>
    <t>Caparra</t>
  </si>
  <si>
    <t>Sub Tender Elettronico</t>
  </si>
  <si>
    <t>CFMMS</t>
  </si>
  <si>
    <t>Caparre incamerate</t>
  </si>
  <si>
    <t>ADVINC</t>
  </si>
  <si>
    <t>EXP</t>
  </si>
  <si>
    <t>OTHIN</t>
  </si>
  <si>
    <t>OTHOUT</t>
  </si>
  <si>
    <t>Spese Contante</t>
  </si>
  <si>
    <t>Varie Entrate Contante</t>
  </si>
  <si>
    <t>Varie Uscite Contante</t>
  </si>
  <si>
    <t>TOTALE</t>
  </si>
  <si>
    <t>MOVIMENTAZIONE DENARO</t>
  </si>
  <si>
    <t>VENDUTO</t>
  </si>
  <si>
    <t>INCASSATO</t>
  </si>
  <si>
    <t>DIFFERENZA VENDUTO / INCASSATO</t>
  </si>
  <si>
    <t>CFMME</t>
  </si>
  <si>
    <t>DETTAGLIO ELETTRONICO</t>
  </si>
  <si>
    <t>BANCOMAT</t>
  </si>
  <si>
    <t>CONTEGGIO CONTANTE NEL CASSETTO</t>
  </si>
  <si>
    <t>CONFRONTO FRA CONTANTE TEORICO / RILEVATO</t>
  </si>
  <si>
    <t>MF/POS</t>
  </si>
  <si>
    <t>Causale</t>
  </si>
  <si>
    <t>Pagamento</t>
  </si>
  <si>
    <t>Note</t>
  </si>
  <si>
    <t>TK01</t>
  </si>
  <si>
    <t>TK02</t>
  </si>
  <si>
    <t>TK03</t>
  </si>
  <si>
    <t>Buono Centro Commerciale 1</t>
  </si>
  <si>
    <t>Buono Centro Commerciale 2</t>
  </si>
</sst>
</file>

<file path=xl/styles.xml><?xml version="1.0" encoding="utf-8"?>
<styleSheet xmlns="http://schemas.openxmlformats.org/spreadsheetml/2006/main">
  <numFmts count="6">
    <numFmt numFmtId="164" formatCode="_-* #,##0.00_-;\-* #,##0.00_-;_-* &quot;-&quot;??_-;_-@_-"/>
    <numFmt numFmtId="165" formatCode="#,##0.00_ ;[Red]\-#,##0.00\ "/>
    <numFmt numFmtId="166" formatCode="m/d/yy\ h:mm;@"/>
    <numFmt numFmtId="167" formatCode="_-* #,##0.00\ [$€-1]_-;\-* #,##0.00\ [$€-1]_-;_-* &quot;-&quot;??\ [$€-1]_-;_-@_-"/>
    <numFmt numFmtId="168" formatCode=";;;"/>
    <numFmt numFmtId="169" formatCode="d/m/yy\ h:mm;@"/>
  </numFmts>
  <fonts count="17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trike/>
      <sz val="9"/>
      <color indexed="81"/>
      <name val="Tahoma"/>
      <family val="2"/>
    </font>
    <font>
      <b/>
      <sz val="14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92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142">
    <xf numFmtId="0" fontId="0" fillId="0" borderId="0" xfId="0"/>
    <xf numFmtId="0" fontId="0" fillId="0" borderId="0" xfId="0"/>
    <xf numFmtId="164" fontId="0" fillId="0" borderId="0" xfId="1" applyFont="1"/>
    <xf numFmtId="0" fontId="4" fillId="3" borderId="0" xfId="0" applyFont="1" applyFill="1"/>
    <xf numFmtId="0" fontId="0" fillId="0" borderId="0" xfId="0" applyBorder="1" applyAlignment="1"/>
    <xf numFmtId="164" fontId="4" fillId="0" borderId="0" xfId="1" applyFont="1" applyFill="1"/>
    <xf numFmtId="164" fontId="5" fillId="0" borderId="0" xfId="0" applyNumberFormat="1" applyFont="1" applyFill="1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164" fontId="1" fillId="0" borderId="0" xfId="1" applyFont="1" applyAlignment="1">
      <alignment vertical="top"/>
    </xf>
    <xf numFmtId="0" fontId="0" fillId="2" borderId="0" xfId="0" applyFill="1" applyAlignment="1" applyProtection="1">
      <alignment horizontal="center"/>
      <protection locked="0"/>
    </xf>
    <xf numFmtId="164" fontId="1" fillId="2" borderId="0" xfId="1" applyFont="1" applyFill="1" applyAlignment="1" applyProtection="1">
      <alignment vertical="top"/>
      <protection locked="0"/>
    </xf>
    <xf numFmtId="0" fontId="7" fillId="0" borderId="0" xfId="0" applyFont="1" applyAlignment="1">
      <alignment wrapText="1"/>
    </xf>
    <xf numFmtId="0" fontId="7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4" fillId="0" borderId="0" xfId="1" applyFont="1" applyFill="1" applyAlignment="1">
      <alignment vertical="top"/>
    </xf>
    <xf numFmtId="0" fontId="0" fillId="0" borderId="0" xfId="0" applyBorder="1"/>
    <xf numFmtId="0" fontId="0" fillId="4" borderId="0" xfId="0" applyFill="1"/>
    <xf numFmtId="0" fontId="0" fillId="0" borderId="0" xfId="0" applyAlignment="1">
      <alignment horizontal="left"/>
    </xf>
    <xf numFmtId="0" fontId="0" fillId="0" borderId="0" xfId="0" applyFill="1" applyAlignment="1" applyProtection="1">
      <alignment horizontal="center"/>
      <protection locked="0"/>
    </xf>
    <xf numFmtId="164" fontId="4" fillId="0" borderId="0" xfId="1" applyFont="1" applyFill="1" applyAlignment="1"/>
    <xf numFmtId="0" fontId="0" fillId="0" borderId="0" xfId="0" applyAlignment="1"/>
    <xf numFmtId="164" fontId="1" fillId="0" borderId="0" xfId="1" applyFont="1"/>
    <xf numFmtId="164" fontId="2" fillId="0" borderId="0" xfId="1" applyFont="1" applyAlignment="1">
      <alignment vertical="top"/>
    </xf>
    <xf numFmtId="164" fontId="2" fillId="0" borderId="0" xfId="1" applyFont="1"/>
    <xf numFmtId="164" fontId="4" fillId="4" borderId="0" xfId="1" applyFont="1" applyFill="1" applyAlignment="1">
      <alignment horizontal="center"/>
    </xf>
    <xf numFmtId="165" fontId="3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left"/>
    </xf>
    <xf numFmtId="0" fontId="13" fillId="7" borderId="0" xfId="0" applyFont="1" applyFill="1" applyAlignment="1"/>
    <xf numFmtId="167" fontId="13" fillId="7" borderId="0" xfId="0" applyNumberFormat="1" applyFont="1" applyFill="1" applyAlignment="1"/>
    <xf numFmtId="0" fontId="13" fillId="8" borderId="0" xfId="0" applyFont="1" applyFill="1" applyAlignment="1"/>
    <xf numFmtId="0" fontId="4" fillId="4" borderId="0" xfId="0" applyFont="1" applyFill="1"/>
    <xf numFmtId="164" fontId="9" fillId="4" borderId="0" xfId="1" applyFont="1" applyFill="1" applyAlignment="1">
      <alignment horizontal="center"/>
    </xf>
    <xf numFmtId="0" fontId="0" fillId="0" borderId="0" xfId="0" applyFill="1"/>
    <xf numFmtId="0" fontId="9" fillId="4" borderId="0" xfId="0" applyFont="1" applyFill="1"/>
    <xf numFmtId="167" fontId="15" fillId="0" borderId="0" xfId="0" applyNumberFormat="1" applyFont="1" applyFill="1" applyAlignment="1">
      <alignment vertical="center"/>
    </xf>
    <xf numFmtId="0" fontId="0" fillId="9" borderId="0" xfId="0" applyFill="1"/>
    <xf numFmtId="0" fontId="0" fillId="4" borderId="0" xfId="0" applyFill="1" applyBorder="1"/>
    <xf numFmtId="0" fontId="0" fillId="4" borderId="0" xfId="0" applyFill="1" applyBorder="1" applyAlignment="1">
      <alignment horizontal="left"/>
    </xf>
    <xf numFmtId="0" fontId="0" fillId="4" borderId="0" xfId="0" applyFill="1" applyBorder="1" applyAlignment="1"/>
    <xf numFmtId="0" fontId="0" fillId="4" borderId="0" xfId="0" applyFill="1" applyAlignment="1">
      <alignment vertical="top"/>
    </xf>
    <xf numFmtId="0" fontId="0" fillId="0" borderId="0" xfId="0" applyFill="1" applyBorder="1"/>
    <xf numFmtId="164" fontId="0" fillId="4" borderId="0" xfId="1" applyFont="1" applyFill="1" applyBorder="1" applyAlignment="1">
      <alignment vertical="top"/>
    </xf>
    <xf numFmtId="164" fontId="0" fillId="4" borderId="0" xfId="1" applyFont="1" applyFill="1" applyBorder="1" applyAlignment="1"/>
    <xf numFmtId="0" fontId="8" fillId="4" borderId="0" xfId="0" applyFont="1" applyFill="1" applyBorder="1" applyAlignment="1">
      <alignment vertical="top" wrapText="1"/>
    </xf>
    <xf numFmtId="164" fontId="1" fillId="4" borderId="0" xfId="1" applyFont="1" applyFill="1"/>
    <xf numFmtId="164" fontId="2" fillId="4" borderId="0" xfId="1" applyFont="1" applyFill="1"/>
    <xf numFmtId="0" fontId="0" fillId="9" borderId="0" xfId="0" applyFill="1" applyAlignment="1">
      <alignment vertical="top"/>
    </xf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164" fontId="0" fillId="0" borderId="0" xfId="1" applyFont="1" applyAlignment="1">
      <alignment vertical="top"/>
    </xf>
    <xf numFmtId="164" fontId="1" fillId="0" borderId="0" xfId="1" applyFont="1" applyAlignment="1">
      <alignment vertical="top"/>
    </xf>
    <xf numFmtId="164" fontId="1" fillId="2" borderId="0" xfId="1" applyFont="1" applyFill="1" applyAlignment="1" applyProtection="1">
      <alignment vertical="top"/>
      <protection locked="0"/>
    </xf>
    <xf numFmtId="164" fontId="0" fillId="4" borderId="0" xfId="1" applyFont="1" applyFill="1"/>
    <xf numFmtId="0" fontId="0" fillId="4" borderId="0" xfId="0" applyFill="1"/>
    <xf numFmtId="164" fontId="2" fillId="0" borderId="0" xfId="1" applyFont="1" applyAlignment="1">
      <alignment vertical="top"/>
    </xf>
    <xf numFmtId="168" fontId="0" fillId="0" borderId="0" xfId="0" applyNumberFormat="1" applyFill="1"/>
    <xf numFmtId="168" fontId="4" fillId="4" borderId="0" xfId="0" applyNumberFormat="1" applyFont="1" applyFill="1"/>
    <xf numFmtId="0" fontId="0" fillId="0" borderId="0" xfId="0" applyAlignment="1">
      <alignment horizontal="left"/>
    </xf>
    <xf numFmtId="168" fontId="9" fillId="0" borderId="0" xfId="0" applyNumberFormat="1" applyFont="1" applyFill="1"/>
    <xf numFmtId="0" fontId="7" fillId="4" borderId="0" xfId="0" applyFont="1" applyFill="1" applyAlignment="1">
      <alignment horizontal="center" textRotation="90" wrapText="1"/>
    </xf>
    <xf numFmtId="0" fontId="7" fillId="4" borderId="0" xfId="0" applyFont="1" applyFill="1" applyAlignment="1">
      <alignment horizontal="center"/>
    </xf>
    <xf numFmtId="0" fontId="7" fillId="4" borderId="0" xfId="0" applyFont="1" applyFill="1" applyAlignment="1">
      <alignment textRotation="90" wrapText="1"/>
    </xf>
    <xf numFmtId="164" fontId="4" fillId="4" borderId="0" xfId="1" applyFont="1" applyFill="1" applyAlignment="1">
      <alignment horizontal="center"/>
    </xf>
    <xf numFmtId="0" fontId="0" fillId="0" borderId="0" xfId="0" applyAlignment="1">
      <alignment horizontal="right" vertical="top"/>
    </xf>
    <xf numFmtId="2" fontId="0" fillId="0" borderId="0" xfId="0" applyNumberFormat="1"/>
    <xf numFmtId="2" fontId="7" fillId="4" borderId="0" xfId="0" applyNumberFormat="1" applyFont="1" applyFill="1" applyAlignment="1">
      <alignment textRotation="90"/>
    </xf>
    <xf numFmtId="2" fontId="7" fillId="4" borderId="0" xfId="0" applyNumberFormat="1" applyFont="1" applyFill="1" applyAlignment="1">
      <alignment textRotation="90" wrapText="1"/>
    </xf>
    <xf numFmtId="2" fontId="16" fillId="7" borderId="0" xfId="0" applyNumberFormat="1" applyFont="1" applyFill="1"/>
    <xf numFmtId="169" fontId="7" fillId="4" borderId="0" xfId="0" applyNumberFormat="1" applyFont="1" applyFill="1" applyAlignment="1">
      <alignment horizontal="center"/>
    </xf>
    <xf numFmtId="169" fontId="0" fillId="0" borderId="0" xfId="0" applyNumberFormat="1"/>
    <xf numFmtId="164" fontId="4" fillId="4" borderId="0" xfId="1" applyFont="1" applyFill="1" applyAlignment="1">
      <alignment horizontal="center"/>
    </xf>
    <xf numFmtId="0" fontId="1" fillId="4" borderId="0" xfId="1" applyNumberFormat="1" applyFont="1" applyFill="1" applyBorder="1" applyAlignment="1">
      <alignment vertical="top"/>
    </xf>
    <xf numFmtId="14" fontId="1" fillId="4" borderId="0" xfId="1" applyNumberFormat="1" applyFont="1" applyFill="1" applyBorder="1" applyAlignment="1">
      <alignment horizontal="left" vertical="top"/>
    </xf>
    <xf numFmtId="2" fontId="16" fillId="10" borderId="0" xfId="0" applyNumberFormat="1" applyFont="1" applyFill="1"/>
    <xf numFmtId="0" fontId="4" fillId="4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164" fontId="1" fillId="0" borderId="0" xfId="1" applyFont="1" applyAlignment="1">
      <alignment horizontal="center"/>
    </xf>
    <xf numFmtId="164" fontId="2" fillId="0" borderId="0" xfId="1" applyFont="1" applyAlignment="1">
      <alignment horizontal="center"/>
    </xf>
    <xf numFmtId="164" fontId="0" fillId="0" borderId="0" xfId="1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/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164" fontId="0" fillId="0" borderId="0" xfId="1" applyFont="1" applyAlignment="1">
      <alignment horizontal="left"/>
    </xf>
    <xf numFmtId="0" fontId="0" fillId="0" borderId="0" xfId="0" applyAlignment="1">
      <alignment horizontal="center"/>
    </xf>
    <xf numFmtId="164" fontId="0" fillId="0" borderId="0" xfId="1" applyFont="1" applyAlignment="1">
      <alignment horizontal="center"/>
    </xf>
    <xf numFmtId="164" fontId="0" fillId="0" borderId="0" xfId="1" applyFont="1" applyAlignment="1"/>
    <xf numFmtId="0" fontId="7" fillId="0" borderId="0" xfId="0" applyFont="1" applyAlignment="1"/>
    <xf numFmtId="0" fontId="4" fillId="0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0" fillId="0" borderId="1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1" xfId="0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alignment horizontal="center" vertical="top" wrapText="1"/>
      <protection locked="0"/>
    </xf>
    <xf numFmtId="0" fontId="0" fillId="2" borderId="3" xfId="0" applyFill="1" applyBorder="1" applyAlignment="1" applyProtection="1">
      <alignment horizontal="center" vertical="top" wrapText="1"/>
      <protection locked="0"/>
    </xf>
    <xf numFmtId="0" fontId="0" fillId="2" borderId="4" xfId="0" applyFill="1" applyBorder="1" applyAlignment="1" applyProtection="1">
      <alignment horizontal="center" vertical="top" wrapText="1"/>
      <protection locked="0"/>
    </xf>
    <xf numFmtId="0" fontId="0" fillId="2" borderId="0" xfId="0" applyFill="1" applyBorder="1" applyAlignment="1" applyProtection="1">
      <alignment horizontal="center" vertical="top" wrapText="1"/>
      <protection locked="0"/>
    </xf>
    <xf numFmtId="0" fontId="0" fillId="2" borderId="5" xfId="0" applyFill="1" applyBorder="1" applyAlignment="1" applyProtection="1">
      <alignment horizontal="center" vertical="top" wrapText="1"/>
      <protection locked="0"/>
    </xf>
    <xf numFmtId="0" fontId="0" fillId="2" borderId="6" xfId="0" applyFill="1" applyBorder="1" applyAlignment="1" applyProtection="1">
      <alignment horizontal="center" vertical="top" wrapText="1"/>
      <protection locked="0"/>
    </xf>
    <xf numFmtId="0" fontId="0" fillId="2" borderId="7" xfId="0" applyFill="1" applyBorder="1" applyAlignment="1" applyProtection="1">
      <alignment horizontal="center" vertical="top" wrapText="1"/>
      <protection locked="0"/>
    </xf>
    <xf numFmtId="0" fontId="0" fillId="2" borderId="8" xfId="0" applyFill="1" applyBorder="1" applyAlignment="1" applyProtection="1">
      <alignment horizontal="center" vertical="top" wrapText="1"/>
      <protection locked="0"/>
    </xf>
    <xf numFmtId="0" fontId="13" fillId="6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64" fontId="0" fillId="0" borderId="0" xfId="1" applyFont="1" applyAlignment="1">
      <alignment horizontal="left"/>
    </xf>
    <xf numFmtId="0" fontId="9" fillId="0" borderId="9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3" fillId="5" borderId="0" xfId="0" applyFont="1" applyFill="1" applyAlignment="1">
      <alignment horizontal="center"/>
    </xf>
    <xf numFmtId="0" fontId="13" fillId="8" borderId="0" xfId="0" applyFont="1" applyFill="1" applyAlignment="1">
      <alignment horizontal="center"/>
    </xf>
    <xf numFmtId="164" fontId="4" fillId="4" borderId="0" xfId="1" applyFont="1" applyFill="1" applyAlignment="1">
      <alignment horizontal="center"/>
    </xf>
    <xf numFmtId="0" fontId="9" fillId="4" borderId="0" xfId="0" applyFont="1" applyFill="1" applyAlignment="1">
      <alignment horizontal="center"/>
    </xf>
    <xf numFmtId="167" fontId="14" fillId="7" borderId="0" xfId="1" applyNumberFormat="1" applyFont="1" applyFill="1" applyAlignment="1">
      <alignment horizontal="center"/>
    </xf>
    <xf numFmtId="0" fontId="6" fillId="0" borderId="0" xfId="0" applyFont="1" applyAlignment="1">
      <alignment horizontal="center" vertical="center"/>
    </xf>
    <xf numFmtId="167" fontId="3" fillId="0" borderId="0" xfId="1" applyNumberFormat="1" applyFont="1" applyAlignment="1">
      <alignment horizontal="right"/>
    </xf>
    <xf numFmtId="0" fontId="7" fillId="0" borderId="0" xfId="0" applyFont="1" applyAlignment="1">
      <alignment horizontal="left"/>
    </xf>
    <xf numFmtId="165" fontId="2" fillId="0" borderId="0" xfId="1" applyNumberFormat="1" applyFont="1" applyFill="1" applyAlignment="1">
      <alignment horizontal="left"/>
    </xf>
    <xf numFmtId="0" fontId="0" fillId="0" borderId="0" xfId="0" applyFill="1" applyAlignment="1">
      <alignment horizontal="left"/>
    </xf>
    <xf numFmtId="0" fontId="2" fillId="0" borderId="0" xfId="1" applyNumberFormat="1" applyFont="1" applyFill="1" applyAlignment="1">
      <alignment horizontal="center"/>
    </xf>
    <xf numFmtId="0" fontId="0" fillId="0" borderId="0" xfId="0" applyNumberFormat="1" applyFill="1" applyAlignment="1">
      <alignment horizontal="center"/>
    </xf>
    <xf numFmtId="164" fontId="4" fillId="0" borderId="0" xfId="1" applyFont="1" applyFill="1" applyAlignment="1">
      <alignment horizontal="left"/>
    </xf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horizontal="left"/>
    </xf>
    <xf numFmtId="0" fontId="0" fillId="0" borderId="0" xfId="1" applyNumberFormat="1" applyFont="1" applyAlignment="1">
      <alignment horizontal="left"/>
    </xf>
    <xf numFmtId="0" fontId="0" fillId="0" borderId="0" xfId="1" applyNumberFormat="1" applyFont="1" applyFill="1" applyAlignment="1">
      <alignment horizontal="center" vertical="center"/>
    </xf>
    <xf numFmtId="0" fontId="0" fillId="0" borderId="0" xfId="0" applyNumberFormat="1" applyFont="1" applyFill="1" applyAlignment="1">
      <alignment horizontal="left"/>
    </xf>
    <xf numFmtId="166" fontId="0" fillId="0" borderId="0" xfId="0" applyNumberFormat="1" applyFont="1" applyFill="1" applyAlignment="1">
      <alignment horizontal="left" vertical="top"/>
    </xf>
    <xf numFmtId="167" fontId="0" fillId="0" borderId="0" xfId="0" applyNumberFormat="1" applyFont="1" applyFill="1" applyAlignment="1">
      <alignment horizontal="left"/>
    </xf>
    <xf numFmtId="167" fontId="2" fillId="0" borderId="0" xfId="1" applyNumberFormat="1" applyFont="1" applyFill="1" applyAlignment="1">
      <alignment horizontal="left"/>
    </xf>
    <xf numFmtId="0" fontId="2" fillId="0" borderId="0" xfId="1" applyNumberFormat="1" applyFont="1" applyFill="1" applyAlignment="1">
      <alignment horizontal="left"/>
    </xf>
    <xf numFmtId="164" fontId="0" fillId="0" borderId="0" xfId="1" applyFont="1" applyFill="1" applyAlignment="1">
      <alignment horizontal="left"/>
    </xf>
    <xf numFmtId="164" fontId="1" fillId="11" borderId="0" xfId="1" applyFont="1" applyFill="1" applyAlignment="1" applyProtection="1">
      <alignment vertical="top"/>
    </xf>
  </cellXfs>
  <cellStyles count="2">
    <cellStyle name="Comma" xfId="1" builtinId="3"/>
    <cellStyle name="Normal" xfId="0" builtinId="0"/>
  </cellStyles>
  <dxfs count="10">
    <dxf>
      <fill>
        <patternFill>
          <bgColor theme="9" tint="0.79998168889431442"/>
        </patternFill>
      </fill>
    </dxf>
    <dxf>
      <fill>
        <patternFill>
          <bgColor theme="5" tint="0.39994506668294322"/>
        </patternFill>
      </fill>
    </dxf>
    <dxf>
      <font>
        <color theme="1"/>
      </font>
    </dxf>
    <dxf>
      <font>
        <color rgb="FFFF0000"/>
      </font>
    </dxf>
    <dxf>
      <fill>
        <patternFill>
          <bgColor rgb="FFFF9393"/>
        </patternFill>
      </fill>
    </dxf>
    <dxf>
      <font>
        <color theme="1"/>
      </font>
    </dxf>
    <dxf>
      <font>
        <color theme="1"/>
      </font>
    </dxf>
    <dxf>
      <font>
        <color auto="1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B5C31"/>
      <color rgb="FFE66F0C"/>
      <color rgb="FFCC0000"/>
      <color rgb="FFFF5050"/>
      <color rgb="FF920000"/>
      <color rgb="FFFF939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5" Type="http://schemas.openxmlformats.org/officeDocument/2006/relationships/image" Target="../media/image5.pn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37119</xdr:colOff>
      <xdr:row>2</xdr:row>
      <xdr:rowOff>82924</xdr:rowOff>
    </xdr:from>
    <xdr:to>
      <xdr:col>11</xdr:col>
      <xdr:colOff>541119</xdr:colOff>
      <xdr:row>4</xdr:row>
      <xdr:rowOff>129865</xdr:rowOff>
    </xdr:to>
    <xdr:pic>
      <xdr:nvPicPr>
        <xdr:cNvPr id="2" name="Immagine 7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5501" y="721659"/>
          <a:ext cx="504000" cy="540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12</xdr:col>
      <xdr:colOff>66701</xdr:colOff>
      <xdr:row>2</xdr:row>
      <xdr:rowOff>73397</xdr:rowOff>
    </xdr:from>
    <xdr:to>
      <xdr:col>12</xdr:col>
      <xdr:colOff>570701</xdr:colOff>
      <xdr:row>4</xdr:row>
      <xdr:rowOff>120338</xdr:rowOff>
    </xdr:to>
    <xdr:pic>
      <xdr:nvPicPr>
        <xdr:cNvPr id="3" name="Immagine 8"/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201" y="712132"/>
          <a:ext cx="504000" cy="540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</xdr:col>
      <xdr:colOff>58830</xdr:colOff>
      <xdr:row>2</xdr:row>
      <xdr:rowOff>82922</xdr:rowOff>
    </xdr:from>
    <xdr:to>
      <xdr:col>13</xdr:col>
      <xdr:colOff>562830</xdr:colOff>
      <xdr:row>4</xdr:row>
      <xdr:rowOff>129863</xdr:rowOff>
    </xdr:to>
    <xdr:pic>
      <xdr:nvPicPr>
        <xdr:cNvPr id="4" name="Immagine 9"/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7448" y="721657"/>
          <a:ext cx="504000" cy="540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14</xdr:col>
      <xdr:colOff>39781</xdr:colOff>
      <xdr:row>2</xdr:row>
      <xdr:rowOff>82924</xdr:rowOff>
    </xdr:from>
    <xdr:to>
      <xdr:col>14</xdr:col>
      <xdr:colOff>543781</xdr:colOff>
      <xdr:row>4</xdr:row>
      <xdr:rowOff>129865</xdr:rowOff>
    </xdr:to>
    <xdr:pic>
      <xdr:nvPicPr>
        <xdr:cNvPr id="5" name="Immagine 10"/>
        <xdr:cNvPicPr>
          <a:picLocks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3516" y="721659"/>
          <a:ext cx="504000" cy="540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15</xdr:col>
      <xdr:colOff>72585</xdr:colOff>
      <xdr:row>2</xdr:row>
      <xdr:rowOff>67852</xdr:rowOff>
    </xdr:from>
    <xdr:to>
      <xdr:col>15</xdr:col>
      <xdr:colOff>576585</xdr:colOff>
      <xdr:row>4</xdr:row>
      <xdr:rowOff>133843</xdr:rowOff>
    </xdr:to>
    <xdr:pic>
      <xdr:nvPicPr>
        <xdr:cNvPr id="6" name="Immagine 11"/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31438" y="706587"/>
          <a:ext cx="504000" cy="5590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16</xdr:col>
      <xdr:colOff>68356</xdr:colOff>
      <xdr:row>2</xdr:row>
      <xdr:rowOff>73398</xdr:rowOff>
    </xdr:from>
    <xdr:to>
      <xdr:col>16</xdr:col>
      <xdr:colOff>572356</xdr:colOff>
      <xdr:row>4</xdr:row>
      <xdr:rowOff>120339</xdr:rowOff>
    </xdr:to>
    <xdr:pic>
      <xdr:nvPicPr>
        <xdr:cNvPr id="7" name="Immagine 12"/>
        <xdr:cNvPicPr>
          <a:picLocks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2327" y="712133"/>
          <a:ext cx="504000" cy="540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12</xdr:col>
      <xdr:colOff>28576</xdr:colOff>
      <xdr:row>6</xdr:row>
      <xdr:rowOff>19049</xdr:rowOff>
    </xdr:from>
    <xdr:to>
      <xdr:col>13</xdr:col>
      <xdr:colOff>30976</xdr:colOff>
      <xdr:row>7</xdr:row>
      <xdr:rowOff>179294</xdr:rowOff>
    </xdr:to>
    <xdr:pic>
      <xdr:nvPicPr>
        <xdr:cNvPr id="8" name="Immagine 2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0164" y="1554255"/>
          <a:ext cx="607518" cy="37315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</xdr:col>
      <xdr:colOff>28575</xdr:colOff>
      <xdr:row>6</xdr:row>
      <xdr:rowOff>9524</xdr:rowOff>
    </xdr:from>
    <xdr:to>
      <xdr:col>14</xdr:col>
      <xdr:colOff>30975</xdr:colOff>
      <xdr:row>7</xdr:row>
      <xdr:rowOff>179024</xdr:rowOff>
    </xdr:to>
    <xdr:pic>
      <xdr:nvPicPr>
        <xdr:cNvPr id="9" name="Immagine 3"/>
        <xdr:cNvPicPr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0" y="1333499"/>
          <a:ext cx="612000" cy="360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14</xdr:col>
      <xdr:colOff>9525</xdr:colOff>
      <xdr:row>6</xdr:row>
      <xdr:rowOff>9525</xdr:rowOff>
    </xdr:from>
    <xdr:to>
      <xdr:col>15</xdr:col>
      <xdr:colOff>11925</xdr:colOff>
      <xdr:row>7</xdr:row>
      <xdr:rowOff>179025</xdr:rowOff>
    </xdr:to>
    <xdr:pic>
      <xdr:nvPicPr>
        <xdr:cNvPr id="10" name="Immagine 4"/>
        <xdr:cNvPicPr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63050" y="1333500"/>
          <a:ext cx="612000" cy="360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15</xdr:col>
      <xdr:colOff>28575</xdr:colOff>
      <xdr:row>6</xdr:row>
      <xdr:rowOff>19050</xdr:rowOff>
    </xdr:from>
    <xdr:to>
      <xdr:col>16</xdr:col>
      <xdr:colOff>30975</xdr:colOff>
      <xdr:row>7</xdr:row>
      <xdr:rowOff>188550</xdr:rowOff>
    </xdr:to>
    <xdr:pic>
      <xdr:nvPicPr>
        <xdr:cNvPr id="11" name="Immagine 5"/>
        <xdr:cNvPicPr>
          <a:picLocks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1343025"/>
          <a:ext cx="612000" cy="360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16</xdr:col>
      <xdr:colOff>19049</xdr:colOff>
      <xdr:row>6</xdr:row>
      <xdr:rowOff>9525</xdr:rowOff>
    </xdr:from>
    <xdr:to>
      <xdr:col>17</xdr:col>
      <xdr:colOff>21449</xdr:colOff>
      <xdr:row>7</xdr:row>
      <xdr:rowOff>179025</xdr:rowOff>
    </xdr:to>
    <xdr:pic>
      <xdr:nvPicPr>
        <xdr:cNvPr id="12" name="Immagine 6"/>
        <xdr:cNvPicPr>
          <a:picLocks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51108" y="1544731"/>
          <a:ext cx="607517" cy="38241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17</xdr:col>
      <xdr:colOff>68355</xdr:colOff>
      <xdr:row>2</xdr:row>
      <xdr:rowOff>73398</xdr:rowOff>
    </xdr:from>
    <xdr:to>
      <xdr:col>17</xdr:col>
      <xdr:colOff>572355</xdr:colOff>
      <xdr:row>4</xdr:row>
      <xdr:rowOff>120339</xdr:rowOff>
    </xdr:to>
    <xdr:pic>
      <xdr:nvPicPr>
        <xdr:cNvPr id="13" name="Immagine 13"/>
        <xdr:cNvPicPr>
          <a:picLocks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37443" y="712133"/>
          <a:ext cx="504000" cy="540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18</xdr:col>
      <xdr:colOff>101974</xdr:colOff>
      <xdr:row>2</xdr:row>
      <xdr:rowOff>73397</xdr:rowOff>
    </xdr:from>
    <xdr:to>
      <xdr:col>18</xdr:col>
      <xdr:colOff>605974</xdr:colOff>
      <xdr:row>4</xdr:row>
      <xdr:rowOff>120338</xdr:rowOff>
    </xdr:to>
    <xdr:pic>
      <xdr:nvPicPr>
        <xdr:cNvPr id="14" name="Immagine 14"/>
        <xdr:cNvPicPr>
          <a:picLocks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6356" y="712132"/>
          <a:ext cx="504000" cy="42794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11</xdr:col>
      <xdr:colOff>9525</xdr:colOff>
      <xdr:row>6</xdr:row>
      <xdr:rowOff>19049</xdr:rowOff>
    </xdr:from>
    <xdr:to>
      <xdr:col>12</xdr:col>
      <xdr:colOff>11925</xdr:colOff>
      <xdr:row>7</xdr:row>
      <xdr:rowOff>188549</xdr:rowOff>
    </xdr:to>
    <xdr:pic>
      <xdr:nvPicPr>
        <xdr:cNvPr id="15" name="Immagine 1"/>
        <xdr:cNvPicPr>
          <a:picLocks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1701" y="2114549"/>
          <a:ext cx="607518" cy="360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13</xdr:col>
      <xdr:colOff>403409</xdr:colOff>
      <xdr:row>10</xdr:row>
      <xdr:rowOff>11204</xdr:rowOff>
    </xdr:from>
    <xdr:to>
      <xdr:col>14</xdr:col>
      <xdr:colOff>582705</xdr:colOff>
      <xdr:row>12</xdr:row>
      <xdr:rowOff>89646</xdr:rowOff>
    </xdr:to>
    <xdr:pic>
      <xdr:nvPicPr>
        <xdr:cNvPr id="17" name="Picture 16" descr="posJpg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6152027" y="2476498"/>
          <a:ext cx="784414" cy="481854"/>
        </a:xfrm>
        <a:prstGeom prst="rect">
          <a:avLst/>
        </a:prstGeom>
      </xdr:spPr>
    </xdr:pic>
    <xdr:clientData/>
  </xdr:twoCellAnchor>
  <xdr:twoCellAnchor editAs="oneCell">
    <xdr:from>
      <xdr:col>13</xdr:col>
      <xdr:colOff>593912</xdr:colOff>
      <xdr:row>12</xdr:row>
      <xdr:rowOff>33618</xdr:rowOff>
    </xdr:from>
    <xdr:to>
      <xdr:col>14</xdr:col>
      <xdr:colOff>526677</xdr:colOff>
      <xdr:row>15</xdr:row>
      <xdr:rowOff>1</xdr:rowOff>
    </xdr:to>
    <xdr:pic>
      <xdr:nvPicPr>
        <xdr:cNvPr id="18" name="Picture 17" descr="pcIcon.pn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6342530" y="2902324"/>
          <a:ext cx="537883" cy="5378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130"/>
  <sheetViews>
    <sheetView showGridLines="0" showRowColHeaders="0" tabSelected="1" topLeftCell="C1" zoomScale="85" zoomScaleNormal="85" workbookViewId="0">
      <selection activeCell="Y14" sqref="Y14"/>
    </sheetView>
  </sheetViews>
  <sheetFormatPr defaultRowHeight="15"/>
  <cols>
    <col min="1" max="1" width="9.7109375" style="1" hidden="1" customWidth="1"/>
    <col min="2" max="2" width="10.5703125" style="1" hidden="1" customWidth="1"/>
    <col min="3" max="3" width="2.5703125" style="1" customWidth="1"/>
    <col min="4" max="4" width="30.140625" style="1" bestFit="1" customWidth="1"/>
    <col min="5" max="5" width="21.85546875" style="23" customWidth="1"/>
    <col min="6" max="6" width="20.5703125" style="25" customWidth="1"/>
    <col min="7" max="7" width="17.85546875" style="2" customWidth="1"/>
    <col min="8" max="8" width="13.140625" style="1" hidden="1" customWidth="1"/>
    <col min="9" max="9" width="8.5703125" style="1" hidden="1" customWidth="1"/>
    <col min="10" max="10" width="1.85546875" style="35" customWidth="1"/>
    <col min="11" max="11" width="1.28515625" style="1" customWidth="1"/>
    <col min="12" max="12" width="9.140625" style="1" customWidth="1"/>
    <col min="13" max="16" width="9.140625" style="1"/>
    <col min="17" max="18" width="10.42578125" style="1" customWidth="1"/>
    <col min="19" max="19" width="12.5703125" style="1" customWidth="1"/>
    <col min="20" max="20" width="16.28515625" style="2" customWidth="1"/>
    <col min="21" max="21" width="2.85546875" style="1" customWidth="1"/>
    <col min="22" max="16384" width="9.140625" style="1"/>
  </cols>
  <sheetData>
    <row r="1" spans="1:34" s="4" customFormat="1" ht="29.25" customHeight="1">
      <c r="C1" s="41"/>
      <c r="D1" s="46"/>
      <c r="E1" s="75"/>
      <c r="F1" s="76"/>
      <c r="G1" s="44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5"/>
      <c r="U1" s="41"/>
    </row>
    <row r="2" spans="1:34" ht="21" customHeight="1">
      <c r="B2" s="3" t="s">
        <v>8</v>
      </c>
      <c r="C2" s="33"/>
      <c r="D2" s="33" t="s">
        <v>4</v>
      </c>
      <c r="E2" s="34" t="s">
        <v>56</v>
      </c>
      <c r="F2" s="74" t="s">
        <v>111</v>
      </c>
      <c r="G2" s="78" t="s">
        <v>1</v>
      </c>
      <c r="H2" s="3"/>
      <c r="I2" s="3"/>
      <c r="J2" s="33"/>
      <c r="K2" s="33"/>
      <c r="L2" s="121" t="s">
        <v>109</v>
      </c>
      <c r="M2" s="121"/>
      <c r="N2" s="121"/>
      <c r="O2" s="121"/>
      <c r="P2" s="121"/>
      <c r="Q2" s="121"/>
      <c r="R2" s="121"/>
      <c r="S2" s="121"/>
      <c r="T2" s="121"/>
      <c r="U2" s="39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</row>
    <row r="3" spans="1:34" s="19" customFormat="1" ht="15" customHeight="1">
      <c r="B3" s="4"/>
      <c r="C3" s="41"/>
      <c r="D3" s="118" t="s">
        <v>102</v>
      </c>
      <c r="E3" s="118"/>
      <c r="F3" s="118"/>
      <c r="G3" s="31">
        <f>G4+G5-G6-G7+G8-G9</f>
        <v>0</v>
      </c>
      <c r="H3" s="30"/>
      <c r="J3" s="33"/>
      <c r="U3" s="40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</row>
    <row r="4" spans="1:34" ht="15" customHeight="1">
      <c r="A4" s="7" t="s">
        <v>6</v>
      </c>
      <c r="B4" s="7" t="s">
        <v>21</v>
      </c>
      <c r="C4" s="42"/>
      <c r="D4" s="7" t="s">
        <v>0</v>
      </c>
      <c r="E4" s="9"/>
      <c r="F4" s="24"/>
      <c r="G4" s="9">
        <f>E4</f>
        <v>0</v>
      </c>
      <c r="J4" s="33"/>
      <c r="T4" s="19"/>
      <c r="U4" s="39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</row>
    <row r="5" spans="1:34" ht="15" customHeight="1">
      <c r="A5" s="7" t="s">
        <v>6</v>
      </c>
      <c r="B5" s="7" t="s">
        <v>19</v>
      </c>
      <c r="C5" s="42"/>
      <c r="D5" s="51" t="s">
        <v>10</v>
      </c>
      <c r="E5" s="9"/>
      <c r="F5" s="24"/>
      <c r="G5" s="9">
        <f>E5</f>
        <v>0</v>
      </c>
      <c r="H5" s="21"/>
      <c r="J5" s="33"/>
      <c r="T5" s="19"/>
      <c r="U5" s="39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</row>
    <row r="6" spans="1:34" ht="16.5" customHeight="1">
      <c r="A6" s="7" t="s">
        <v>6</v>
      </c>
      <c r="B6" s="7" t="s">
        <v>20</v>
      </c>
      <c r="C6" s="42"/>
      <c r="D6" s="52" t="s">
        <v>5</v>
      </c>
      <c r="E6" s="9"/>
      <c r="F6" s="24"/>
      <c r="G6" s="9">
        <f>E6</f>
        <v>0</v>
      </c>
      <c r="H6" s="21"/>
      <c r="J6" s="33"/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37">
        <f>(L6*2)+(M6*1)+(N6*0.5)+O6*0.2+P6*0.1+Q6*0.05+R6*0.02+S6*0.01</f>
        <v>0</v>
      </c>
      <c r="U6" s="39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</row>
    <row r="7" spans="1:34" ht="16.5" customHeight="1">
      <c r="A7" s="7" t="s">
        <v>6</v>
      </c>
      <c r="B7" s="7" t="s">
        <v>95</v>
      </c>
      <c r="C7" s="42"/>
      <c r="D7" s="8" t="s">
        <v>98</v>
      </c>
      <c r="E7" s="9"/>
      <c r="F7" s="24"/>
      <c r="G7" s="9">
        <f>E7</f>
        <v>0</v>
      </c>
      <c r="H7" s="21" t="s">
        <v>101</v>
      </c>
      <c r="J7" s="33"/>
      <c r="L7" s="22"/>
      <c r="S7" s="20"/>
      <c r="T7" s="1"/>
      <c r="U7" s="39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</row>
    <row r="8" spans="1:34" ht="16.5" customHeight="1">
      <c r="A8" s="7" t="s">
        <v>6</v>
      </c>
      <c r="B8" s="7" t="s">
        <v>96</v>
      </c>
      <c r="C8" s="42"/>
      <c r="D8" s="8" t="s">
        <v>99</v>
      </c>
      <c r="E8" s="9"/>
      <c r="F8" s="24"/>
      <c r="G8" s="9">
        <f t="shared" ref="G8:G9" si="0">E8</f>
        <v>0</v>
      </c>
      <c r="H8" s="120">
        <f>G4+G5-G6-G7+G8-G9</f>
        <v>0</v>
      </c>
      <c r="J8" s="33"/>
      <c r="L8" s="22"/>
      <c r="S8" s="20"/>
      <c r="T8" s="27"/>
      <c r="U8" s="39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</row>
    <row r="9" spans="1:34" ht="16.5" customHeight="1">
      <c r="A9" s="7" t="s">
        <v>6</v>
      </c>
      <c r="B9" s="7" t="s">
        <v>97</v>
      </c>
      <c r="C9" s="42"/>
      <c r="D9" s="8" t="s">
        <v>100</v>
      </c>
      <c r="E9" s="9"/>
      <c r="F9" s="24"/>
      <c r="G9" s="9">
        <f t="shared" si="0"/>
        <v>0</v>
      </c>
      <c r="H9" s="120"/>
      <c r="J9" s="33"/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S9" s="28"/>
      <c r="T9" s="37">
        <f>(L9*200)+(M9*100)+(N9*50)+O9*20+P9*10+Q9*5</f>
        <v>0</v>
      </c>
      <c r="U9" s="39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</row>
    <row r="10" spans="1:34" ht="15" customHeight="1">
      <c r="B10" s="4"/>
      <c r="C10" s="41"/>
      <c r="D10" s="119" t="s">
        <v>103</v>
      </c>
      <c r="E10" s="119"/>
      <c r="F10" s="119"/>
      <c r="G10" s="31">
        <f>SUM(G11:G15) - SUM(G16:G20)+G23-G24+G25</f>
        <v>0</v>
      </c>
      <c r="H10" s="30"/>
      <c r="I10" s="5"/>
      <c r="J10" s="33"/>
      <c r="K10" s="18"/>
      <c r="L10" s="121" t="s">
        <v>110</v>
      </c>
      <c r="M10" s="121"/>
      <c r="N10" s="121"/>
      <c r="O10" s="121"/>
      <c r="P10" s="121"/>
      <c r="Q10" s="121"/>
      <c r="R10" s="121"/>
      <c r="S10" s="121"/>
      <c r="T10" s="121"/>
      <c r="U10" s="39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</row>
    <row r="11" spans="1:34" ht="15" customHeight="1">
      <c r="A11" s="7" t="s">
        <v>13</v>
      </c>
      <c r="B11" s="7" t="s">
        <v>22</v>
      </c>
      <c r="C11" s="42"/>
      <c r="D11" s="7"/>
      <c r="E11" s="9"/>
      <c r="F11" s="24"/>
      <c r="G11" s="11">
        <f t="shared" ref="G11:G20" si="1">E11</f>
        <v>0</v>
      </c>
      <c r="J11" s="33"/>
      <c r="P11" s="123" t="s">
        <v>53</v>
      </c>
      <c r="Q11" s="123"/>
      <c r="R11" s="123"/>
      <c r="S11" s="122">
        <f>T9+T6</f>
        <v>0</v>
      </c>
      <c r="T11" s="122"/>
      <c r="U11" s="39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</row>
    <row r="12" spans="1:34" ht="16.5" customHeight="1">
      <c r="A12" s="51" t="s">
        <v>13</v>
      </c>
      <c r="B12" s="51" t="s">
        <v>14</v>
      </c>
      <c r="C12" s="42"/>
      <c r="D12" s="51"/>
      <c r="E12" s="54"/>
      <c r="F12" s="58"/>
      <c r="G12" s="55">
        <f>E12</f>
        <v>0</v>
      </c>
      <c r="J12" s="33"/>
      <c r="P12" s="123"/>
      <c r="Q12" s="123"/>
      <c r="R12" s="123"/>
      <c r="S12" s="122"/>
      <c r="T12" s="122"/>
      <c r="U12" s="39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</row>
    <row r="13" spans="1:34" ht="15" customHeight="1">
      <c r="A13" s="51" t="s">
        <v>13</v>
      </c>
      <c r="B13" s="51" t="s">
        <v>15</v>
      </c>
      <c r="C13" s="42"/>
      <c r="D13" s="51"/>
      <c r="E13" s="54"/>
      <c r="F13" s="58"/>
      <c r="G13" s="55">
        <f t="shared" si="1"/>
        <v>0</v>
      </c>
      <c r="H13" s="21" t="s">
        <v>101</v>
      </c>
      <c r="J13" s="33"/>
      <c r="P13" s="123" t="s">
        <v>54</v>
      </c>
      <c r="Q13" s="123"/>
      <c r="R13" s="123"/>
      <c r="S13" s="122">
        <f>G3 + G27</f>
        <v>0</v>
      </c>
      <c r="T13" s="122"/>
      <c r="U13" s="39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</row>
    <row r="14" spans="1:34" ht="15" customHeight="1">
      <c r="A14" s="7" t="s">
        <v>13</v>
      </c>
      <c r="B14" s="51" t="s">
        <v>16</v>
      </c>
      <c r="C14" s="42"/>
      <c r="D14" s="7"/>
      <c r="E14" s="9"/>
      <c r="F14" s="24"/>
      <c r="G14" s="11">
        <f t="shared" si="1"/>
        <v>0</v>
      </c>
      <c r="H14" s="120" t="e">
        <f>SUM(G11:G15) - SUM(G13:G25)+#REF!-#REF!+G25</f>
        <v>#REF!</v>
      </c>
      <c r="J14" s="33"/>
      <c r="P14" s="123"/>
      <c r="Q14" s="123"/>
      <c r="R14" s="123"/>
      <c r="S14" s="122"/>
      <c r="T14" s="122"/>
      <c r="U14" s="39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</row>
    <row r="15" spans="1:34" ht="15" customHeight="1">
      <c r="A15" s="51" t="s">
        <v>13</v>
      </c>
      <c r="B15" s="51" t="s">
        <v>17</v>
      </c>
      <c r="C15" s="42"/>
      <c r="D15" s="51"/>
      <c r="E15" s="54"/>
      <c r="F15" s="58"/>
      <c r="G15" s="55">
        <f t="shared" si="1"/>
        <v>0</v>
      </c>
      <c r="H15" s="120"/>
      <c r="J15" s="33"/>
      <c r="P15" s="123" t="s">
        <v>52</v>
      </c>
      <c r="Q15" s="123"/>
      <c r="R15" s="123"/>
      <c r="S15" s="124">
        <f>ROUND(S11-S13,2)</f>
        <v>0</v>
      </c>
      <c r="T15" s="124"/>
      <c r="U15" s="39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</row>
    <row r="16" spans="1:34" ht="15" customHeight="1" thickBot="1">
      <c r="A16" s="51" t="s">
        <v>13</v>
      </c>
      <c r="B16" s="51" t="s">
        <v>23</v>
      </c>
      <c r="C16" s="42"/>
      <c r="D16" s="51"/>
      <c r="E16" s="54"/>
      <c r="F16" s="58"/>
      <c r="G16" s="55">
        <f t="shared" si="1"/>
        <v>0</v>
      </c>
      <c r="J16" s="33"/>
      <c r="P16" s="123"/>
      <c r="Q16" s="123"/>
      <c r="R16" s="123"/>
      <c r="S16" s="124"/>
      <c r="T16" s="124"/>
      <c r="U16" s="39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</row>
    <row r="17" spans="1:34" ht="15" customHeight="1">
      <c r="A17" s="51" t="s">
        <v>13</v>
      </c>
      <c r="B17" s="51" t="s">
        <v>24</v>
      </c>
      <c r="C17" s="42"/>
      <c r="D17" s="51"/>
      <c r="E17" s="54"/>
      <c r="F17" s="58"/>
      <c r="G17" s="55">
        <f>E17</f>
        <v>0</v>
      </c>
      <c r="J17" s="33"/>
      <c r="K17" s="50"/>
      <c r="L17" s="94" t="s">
        <v>73</v>
      </c>
      <c r="M17" s="95"/>
      <c r="N17" s="95"/>
      <c r="O17" s="95"/>
      <c r="P17" s="95"/>
      <c r="Q17" s="95"/>
      <c r="R17" s="95"/>
      <c r="S17" s="95"/>
      <c r="T17" s="96"/>
      <c r="U17" s="39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</row>
    <row r="18" spans="1:34" ht="13.5" customHeight="1" thickBot="1">
      <c r="A18" s="51" t="s">
        <v>13</v>
      </c>
      <c r="B18" s="51" t="s">
        <v>25</v>
      </c>
      <c r="C18" s="42"/>
      <c r="D18" s="51"/>
      <c r="E18" s="54"/>
      <c r="F18" s="58"/>
      <c r="G18" s="55">
        <f>E18</f>
        <v>0</v>
      </c>
      <c r="H18" s="32"/>
      <c r="J18" s="33"/>
      <c r="K18" s="50"/>
      <c r="L18" s="97"/>
      <c r="M18" s="98"/>
      <c r="N18" s="98"/>
      <c r="O18" s="98"/>
      <c r="P18" s="98"/>
      <c r="Q18" s="98"/>
      <c r="R18" s="98"/>
      <c r="S18" s="98"/>
      <c r="T18" s="99"/>
      <c r="U18" s="39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</row>
    <row r="19" spans="1:34" ht="15" customHeight="1">
      <c r="A19" s="51" t="s">
        <v>13</v>
      </c>
      <c r="B19" s="51" t="s">
        <v>26</v>
      </c>
      <c r="C19" s="42"/>
      <c r="D19" s="51"/>
      <c r="E19" s="54"/>
      <c r="F19" s="58"/>
      <c r="G19" s="55">
        <f t="shared" si="1"/>
        <v>0</v>
      </c>
      <c r="J19" s="33"/>
      <c r="L19" s="100"/>
      <c r="M19" s="101"/>
      <c r="N19" s="101"/>
      <c r="O19" s="101"/>
      <c r="P19" s="101"/>
      <c r="Q19" s="101"/>
      <c r="R19" s="101"/>
      <c r="S19" s="101"/>
      <c r="T19" s="102"/>
      <c r="U19" s="39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</row>
    <row r="20" spans="1:34" ht="15" customHeight="1">
      <c r="A20" s="51" t="s">
        <v>13</v>
      </c>
      <c r="B20" s="51" t="s">
        <v>27</v>
      </c>
      <c r="C20" s="42"/>
      <c r="D20" s="51"/>
      <c r="E20" s="54"/>
      <c r="F20" s="58"/>
      <c r="G20" s="55">
        <f t="shared" si="1"/>
        <v>0</v>
      </c>
      <c r="J20" s="33"/>
      <c r="L20" s="103"/>
      <c r="M20" s="104"/>
      <c r="N20" s="104"/>
      <c r="O20" s="104"/>
      <c r="P20" s="104"/>
      <c r="Q20" s="104"/>
      <c r="R20" s="104"/>
      <c r="S20" s="104"/>
      <c r="T20" s="105"/>
      <c r="U20" s="39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</row>
    <row r="21" spans="1:34" ht="15" customHeight="1">
      <c r="C21" s="57"/>
      <c r="H21" s="74"/>
      <c r="J21" s="33"/>
      <c r="L21" s="103"/>
      <c r="M21" s="104"/>
      <c r="N21" s="104"/>
      <c r="O21" s="104"/>
      <c r="P21" s="104"/>
      <c r="Q21" s="104"/>
      <c r="R21" s="104"/>
      <c r="S21" s="104"/>
      <c r="T21" s="105"/>
      <c r="U21" s="39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</row>
    <row r="22" spans="1:34" ht="15" customHeight="1" thickBot="1">
      <c r="A22" s="51" t="s">
        <v>74</v>
      </c>
      <c r="B22" s="51" t="s">
        <v>94</v>
      </c>
      <c r="C22" s="42"/>
      <c r="D22" s="51" t="s">
        <v>93</v>
      </c>
      <c r="E22" s="54"/>
      <c r="F22" s="58"/>
      <c r="G22" s="54">
        <f>E22</f>
        <v>0</v>
      </c>
      <c r="H22" s="26"/>
      <c r="J22" s="33"/>
      <c r="L22" s="106"/>
      <c r="M22" s="107"/>
      <c r="N22" s="107"/>
      <c r="O22" s="107"/>
      <c r="P22" s="107"/>
      <c r="Q22" s="107"/>
      <c r="R22" s="107"/>
      <c r="S22" s="107"/>
      <c r="T22" s="108"/>
      <c r="U22" s="39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</row>
    <row r="23" spans="1:34" ht="15" customHeight="1">
      <c r="A23" s="51" t="s">
        <v>74</v>
      </c>
      <c r="B23" s="51" t="s">
        <v>28</v>
      </c>
      <c r="C23" s="42"/>
      <c r="D23" s="51" t="s">
        <v>2</v>
      </c>
      <c r="E23" s="54"/>
      <c r="F23" s="58"/>
      <c r="G23" s="54">
        <f>E23</f>
        <v>0</v>
      </c>
      <c r="H23" s="26"/>
      <c r="J23" s="33"/>
      <c r="K23" s="93"/>
      <c r="L23" s="93"/>
      <c r="M23" s="93"/>
      <c r="N23" s="36"/>
      <c r="O23" s="36"/>
      <c r="P23" s="36"/>
      <c r="Q23" s="36"/>
      <c r="R23" s="36"/>
      <c r="S23" s="36"/>
      <c r="T23" s="36"/>
      <c r="U23" s="39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</row>
    <row r="24" spans="1:34" ht="15" customHeight="1">
      <c r="A24" s="51" t="s">
        <v>74</v>
      </c>
      <c r="B24" s="51" t="s">
        <v>30</v>
      </c>
      <c r="C24" s="42"/>
      <c r="D24" s="51" t="s">
        <v>29</v>
      </c>
      <c r="E24" s="54"/>
      <c r="F24" s="58"/>
      <c r="G24" s="54">
        <f>E24</f>
        <v>0</v>
      </c>
      <c r="J24" s="33"/>
      <c r="K24" s="92"/>
      <c r="L24" s="92"/>
      <c r="M24" s="92"/>
      <c r="N24" s="35"/>
      <c r="O24" s="35"/>
      <c r="P24" s="35"/>
      <c r="Q24" s="35"/>
      <c r="R24" s="35"/>
      <c r="S24" s="35"/>
      <c r="T24" s="35"/>
      <c r="U24" s="43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</row>
    <row r="25" spans="1:34" ht="15" customHeight="1">
      <c r="A25" s="7" t="s">
        <v>74</v>
      </c>
      <c r="B25" s="7" t="s">
        <v>32</v>
      </c>
      <c r="C25" s="42"/>
      <c r="D25" s="7" t="s">
        <v>31</v>
      </c>
      <c r="E25" s="9"/>
      <c r="F25" s="24"/>
      <c r="G25" s="9">
        <f>E25</f>
        <v>0</v>
      </c>
      <c r="J25" s="60" t="s">
        <v>92</v>
      </c>
      <c r="K25" s="59"/>
      <c r="L25" s="116" t="s">
        <v>112</v>
      </c>
      <c r="M25" s="116"/>
      <c r="N25" s="116"/>
      <c r="O25" s="117" t="s">
        <v>81</v>
      </c>
      <c r="P25" s="117"/>
      <c r="Q25" s="116" t="s">
        <v>113</v>
      </c>
      <c r="R25" s="116"/>
      <c r="S25" s="116"/>
      <c r="T25" s="125" t="s">
        <v>114</v>
      </c>
      <c r="U25" s="125"/>
      <c r="V25" s="125"/>
      <c r="W25" s="125"/>
      <c r="X25" s="125"/>
      <c r="Y25" s="125"/>
      <c r="Z25" s="17"/>
      <c r="AA25" s="17"/>
      <c r="AB25" s="17"/>
      <c r="AC25" s="17"/>
      <c r="AD25" s="17"/>
      <c r="AE25" s="17"/>
      <c r="AF25" s="17"/>
      <c r="AG25" s="17"/>
      <c r="AH25" s="17"/>
    </row>
    <row r="26" spans="1:34" ht="15" customHeight="1">
      <c r="A26" s="4"/>
      <c r="B26" s="4"/>
      <c r="C26" s="41"/>
      <c r="D26" s="109" t="s">
        <v>104</v>
      </c>
      <c r="E26" s="109"/>
      <c r="F26" s="109"/>
      <c r="G26" s="31">
        <f>SUM(G27:G38)-G40</f>
        <v>0</v>
      </c>
      <c r="J26" s="60" t="s">
        <v>92</v>
      </c>
      <c r="K26" s="62"/>
      <c r="L26" s="127"/>
      <c r="M26" s="127"/>
      <c r="N26" s="127"/>
      <c r="O26" s="134"/>
      <c r="P26" s="134"/>
      <c r="Q26" s="138"/>
      <c r="R26" s="138"/>
      <c r="S26" s="138"/>
      <c r="T26" s="140"/>
      <c r="U26" s="140"/>
      <c r="V26" s="140"/>
      <c r="W26" s="140"/>
      <c r="X26" s="140"/>
      <c r="Y26" s="140"/>
      <c r="Z26" s="17"/>
      <c r="AA26" s="17"/>
      <c r="AB26" s="17"/>
      <c r="AC26" s="17"/>
      <c r="AD26" s="17"/>
      <c r="AE26" s="17"/>
      <c r="AF26" s="17"/>
      <c r="AG26" s="17"/>
      <c r="AH26" s="17"/>
    </row>
    <row r="27" spans="1:34" ht="15" customHeight="1">
      <c r="A27" s="51" t="s">
        <v>18</v>
      </c>
      <c r="B27" s="51" t="s">
        <v>33</v>
      </c>
      <c r="C27" s="42"/>
      <c r="D27" s="51" t="s">
        <v>44</v>
      </c>
      <c r="E27" s="54"/>
      <c r="F27" s="58"/>
      <c r="G27" s="55">
        <f>E27</f>
        <v>0</v>
      </c>
      <c r="J27" s="60" t="s">
        <v>106</v>
      </c>
      <c r="K27" s="59"/>
      <c r="L27" s="127"/>
      <c r="M27" s="127"/>
      <c r="N27" s="127"/>
      <c r="O27" s="129"/>
      <c r="P27" s="129"/>
      <c r="Q27" s="137"/>
      <c r="R27" s="137"/>
      <c r="S27" s="137"/>
      <c r="T27" s="140"/>
      <c r="U27" s="140"/>
      <c r="V27" s="140"/>
      <c r="W27" s="140"/>
      <c r="X27" s="140"/>
      <c r="Y27" s="140"/>
      <c r="Z27" s="17"/>
      <c r="AA27" s="17"/>
      <c r="AB27" s="17"/>
      <c r="AC27" s="17"/>
      <c r="AD27" s="17"/>
      <c r="AE27" s="17"/>
      <c r="AF27" s="17"/>
      <c r="AG27" s="17"/>
      <c r="AH27" s="17"/>
    </row>
    <row r="28" spans="1:34" ht="15" customHeight="1">
      <c r="A28" s="51"/>
      <c r="B28" s="51"/>
      <c r="C28" s="42"/>
      <c r="D28" s="52" t="s">
        <v>84</v>
      </c>
      <c r="E28" s="54">
        <f>SUM(E42:E53)</f>
        <v>0</v>
      </c>
      <c r="F28" s="58"/>
      <c r="G28" s="55">
        <f>E28</f>
        <v>0</v>
      </c>
      <c r="J28" s="60" t="s">
        <v>106</v>
      </c>
      <c r="K28" s="59"/>
      <c r="L28" s="127"/>
      <c r="M28" s="127"/>
      <c r="N28" s="127"/>
      <c r="O28" s="129"/>
      <c r="P28" s="129"/>
      <c r="Q28" s="137"/>
      <c r="R28" s="137"/>
      <c r="S28" s="137"/>
      <c r="T28" s="140"/>
      <c r="U28" s="140"/>
      <c r="V28" s="140"/>
      <c r="W28" s="140"/>
      <c r="X28" s="140"/>
      <c r="Y28" s="140"/>
      <c r="Z28" s="17"/>
      <c r="AA28" s="17"/>
      <c r="AB28" s="17"/>
      <c r="AC28" s="17"/>
      <c r="AD28" s="17"/>
      <c r="AE28" s="17"/>
      <c r="AF28" s="17"/>
      <c r="AG28" s="17"/>
      <c r="AH28" s="17"/>
    </row>
    <row r="29" spans="1:34" ht="15" customHeight="1">
      <c r="A29" s="51" t="s">
        <v>18</v>
      </c>
      <c r="B29" s="51" t="s">
        <v>38</v>
      </c>
      <c r="C29" s="42"/>
      <c r="D29" s="51" t="s">
        <v>39</v>
      </c>
      <c r="E29" s="54"/>
      <c r="F29" s="58"/>
      <c r="G29" s="55">
        <f t="shared" ref="G29:G38" si="2">E29</f>
        <v>0</v>
      </c>
      <c r="H29" s="66"/>
      <c r="I29" s="50"/>
      <c r="J29" s="33"/>
      <c r="K29" s="35"/>
      <c r="L29" s="126"/>
      <c r="M29" s="126"/>
      <c r="N29" s="126"/>
      <c r="O29" s="129"/>
      <c r="P29" s="129"/>
      <c r="Q29" s="136"/>
      <c r="R29" s="136"/>
      <c r="S29" s="136"/>
      <c r="T29" s="135"/>
      <c r="U29" s="135"/>
      <c r="V29" s="135"/>
      <c r="W29" s="135"/>
      <c r="X29" s="135"/>
      <c r="Y29" s="135"/>
      <c r="Z29" s="17"/>
      <c r="AA29" s="17"/>
      <c r="AB29" s="17"/>
      <c r="AC29" s="17"/>
      <c r="AD29" s="17"/>
      <c r="AE29" s="17"/>
      <c r="AF29" s="17"/>
      <c r="AG29" s="17"/>
      <c r="AH29" s="17"/>
    </row>
    <row r="30" spans="1:34" ht="15" customHeight="1">
      <c r="A30" s="51" t="s">
        <v>18</v>
      </c>
      <c r="B30" s="51" t="s">
        <v>40</v>
      </c>
      <c r="C30" s="42"/>
      <c r="D30" s="51" t="s">
        <v>41</v>
      </c>
      <c r="E30" s="54"/>
      <c r="F30" s="58"/>
      <c r="G30" s="55">
        <f t="shared" si="2"/>
        <v>0</v>
      </c>
      <c r="H30" s="50"/>
      <c r="I30" s="50"/>
      <c r="J30" s="33"/>
      <c r="K30" s="35"/>
      <c r="L30" s="126"/>
      <c r="M30" s="126"/>
      <c r="N30" s="126"/>
      <c r="O30" s="128"/>
      <c r="P30" s="128"/>
      <c r="Q30" s="135"/>
      <c r="R30" s="135"/>
      <c r="S30" s="135"/>
      <c r="T30" s="139"/>
      <c r="U30" s="139"/>
      <c r="V30" s="139"/>
      <c r="W30" s="139"/>
      <c r="X30" s="139"/>
      <c r="Y30" s="139"/>
      <c r="Z30" s="17"/>
      <c r="AA30" s="17"/>
      <c r="AB30" s="17"/>
      <c r="AC30" s="17"/>
      <c r="AD30" s="17"/>
      <c r="AE30" s="17"/>
      <c r="AF30" s="17"/>
      <c r="AG30" s="17"/>
      <c r="AH30" s="17"/>
    </row>
    <row r="31" spans="1:34" ht="15" customHeight="1">
      <c r="A31" s="51" t="s">
        <v>18</v>
      </c>
      <c r="B31" s="51" t="s">
        <v>9</v>
      </c>
      <c r="C31" s="42"/>
      <c r="D31" s="51" t="s">
        <v>45</v>
      </c>
      <c r="E31" s="54"/>
      <c r="F31" s="58"/>
      <c r="G31" s="55">
        <f t="shared" si="2"/>
        <v>0</v>
      </c>
      <c r="H31" s="50"/>
      <c r="I31" s="50"/>
      <c r="J31" s="33"/>
      <c r="L31" s="110"/>
      <c r="M31" s="110"/>
      <c r="N31" s="110"/>
      <c r="O31" s="111"/>
      <c r="P31" s="111"/>
      <c r="Q31" s="110"/>
      <c r="R31" s="110"/>
      <c r="S31" s="110"/>
      <c r="T31" s="110"/>
      <c r="U31" s="110"/>
      <c r="V31" s="110"/>
      <c r="W31" s="110"/>
      <c r="X31" s="110"/>
      <c r="Y31" s="110"/>
      <c r="Z31" s="17"/>
      <c r="AA31" s="17"/>
      <c r="AB31" s="17"/>
      <c r="AC31" s="17"/>
      <c r="AD31" s="17"/>
      <c r="AE31" s="17"/>
      <c r="AF31" s="17"/>
      <c r="AG31" s="17"/>
      <c r="AH31" s="17"/>
    </row>
    <row r="32" spans="1:34" ht="15" customHeight="1">
      <c r="A32" s="51" t="s">
        <v>18</v>
      </c>
      <c r="B32" s="51" t="s">
        <v>46</v>
      </c>
      <c r="C32" s="42"/>
      <c r="D32" s="51" t="s">
        <v>7</v>
      </c>
      <c r="E32" s="54"/>
      <c r="F32" s="58"/>
      <c r="G32" s="55">
        <f t="shared" si="2"/>
        <v>0</v>
      </c>
      <c r="H32" s="51"/>
      <c r="I32" s="50"/>
      <c r="J32" s="33"/>
      <c r="L32" s="110"/>
      <c r="M32" s="110"/>
      <c r="N32" s="110"/>
      <c r="O32" s="111"/>
      <c r="P32" s="111"/>
      <c r="Q32" s="110"/>
      <c r="R32" s="110"/>
      <c r="S32" s="110"/>
      <c r="T32" s="112"/>
      <c r="U32" s="112"/>
      <c r="V32" s="112"/>
      <c r="W32" s="112"/>
      <c r="X32" s="112"/>
      <c r="Y32" s="112"/>
      <c r="Z32" s="17"/>
      <c r="AA32" s="17"/>
      <c r="AB32" s="17"/>
      <c r="AC32" s="17"/>
      <c r="AD32" s="17"/>
      <c r="AE32" s="17"/>
      <c r="AF32" s="17"/>
      <c r="AG32" s="17"/>
      <c r="AH32" s="17"/>
    </row>
    <row r="33" spans="1:34" ht="15" customHeight="1">
      <c r="A33" s="51" t="s">
        <v>18</v>
      </c>
      <c r="B33" s="51" t="s">
        <v>47</v>
      </c>
      <c r="C33" s="42"/>
      <c r="D33" s="51" t="s">
        <v>48</v>
      </c>
      <c r="E33" s="54"/>
      <c r="F33" s="58"/>
      <c r="G33" s="55">
        <f t="shared" si="2"/>
        <v>0</v>
      </c>
      <c r="H33" s="16"/>
      <c r="I33" s="50"/>
      <c r="J33" s="33"/>
      <c r="K33" s="85"/>
      <c r="L33" s="110"/>
      <c r="M33" s="110"/>
      <c r="N33" s="110"/>
      <c r="O33" s="111"/>
      <c r="P33" s="111"/>
      <c r="Q33" s="110"/>
      <c r="R33" s="110"/>
      <c r="S33" s="110"/>
      <c r="T33" s="110"/>
      <c r="U33" s="110"/>
      <c r="V33" s="110"/>
      <c r="W33" s="110"/>
      <c r="X33" s="110"/>
      <c r="Y33" s="110"/>
      <c r="Z33" s="17"/>
      <c r="AA33" s="17"/>
      <c r="AB33" s="17"/>
      <c r="AC33" s="17"/>
      <c r="AD33" s="17"/>
      <c r="AE33" s="17"/>
      <c r="AF33" s="17"/>
      <c r="AG33" s="17"/>
      <c r="AH33" s="17"/>
    </row>
    <row r="34" spans="1:34" ht="16.5" customHeight="1">
      <c r="A34" s="51" t="s">
        <v>18</v>
      </c>
      <c r="B34" s="51" t="s">
        <v>49</v>
      </c>
      <c r="C34" s="42"/>
      <c r="D34" s="51" t="s">
        <v>50</v>
      </c>
      <c r="E34" s="54"/>
      <c r="F34" s="58"/>
      <c r="G34" s="55">
        <f t="shared" si="2"/>
        <v>0</v>
      </c>
      <c r="H34" s="51"/>
      <c r="I34" s="50"/>
      <c r="J34" s="33"/>
      <c r="K34" s="85"/>
      <c r="L34" s="110"/>
      <c r="M34" s="110"/>
      <c r="N34" s="110"/>
      <c r="O34" s="111"/>
      <c r="P34" s="111"/>
      <c r="Q34" s="110"/>
      <c r="R34" s="110"/>
      <c r="S34" s="110"/>
      <c r="T34" s="110"/>
      <c r="U34" s="110"/>
      <c r="V34" s="110"/>
      <c r="W34" s="110"/>
      <c r="X34" s="110"/>
      <c r="Y34" s="110"/>
      <c r="Z34" s="17"/>
      <c r="AA34" s="17"/>
      <c r="AB34" s="17"/>
      <c r="AC34" s="17"/>
      <c r="AD34" s="17"/>
      <c r="AE34" s="17"/>
      <c r="AF34" s="17"/>
      <c r="AG34" s="17"/>
      <c r="AH34" s="17"/>
    </row>
    <row r="35" spans="1:34" s="50" customFormat="1" ht="16.5" customHeight="1">
      <c r="A35" s="51" t="s">
        <v>18</v>
      </c>
      <c r="B35" s="51" t="s">
        <v>115</v>
      </c>
      <c r="C35" s="42"/>
      <c r="D35" s="51" t="s">
        <v>118</v>
      </c>
      <c r="E35" s="54"/>
      <c r="F35" s="58"/>
      <c r="G35" s="55">
        <f t="shared" si="2"/>
        <v>0</v>
      </c>
      <c r="H35" s="51"/>
      <c r="J35" s="33"/>
      <c r="K35" s="85"/>
      <c r="L35" s="110"/>
      <c r="M35" s="110"/>
      <c r="N35" s="110"/>
      <c r="O35" s="111"/>
      <c r="P35" s="111"/>
      <c r="Q35" s="110"/>
      <c r="R35" s="110"/>
      <c r="S35" s="110"/>
      <c r="T35" s="110"/>
      <c r="U35" s="110"/>
      <c r="V35" s="110"/>
      <c r="W35" s="110"/>
      <c r="X35" s="110"/>
      <c r="Y35" s="110"/>
      <c r="Z35" s="17"/>
      <c r="AA35" s="17"/>
      <c r="AB35" s="17"/>
      <c r="AC35" s="17"/>
      <c r="AD35" s="17"/>
      <c r="AE35" s="17"/>
      <c r="AF35" s="17"/>
      <c r="AG35" s="17"/>
      <c r="AH35" s="17"/>
    </row>
    <row r="36" spans="1:34" s="50" customFormat="1" ht="16.5" customHeight="1">
      <c r="A36" s="51" t="s">
        <v>18</v>
      </c>
      <c r="B36" s="51" t="s">
        <v>116</v>
      </c>
      <c r="C36" s="42"/>
      <c r="D36" s="51" t="s">
        <v>119</v>
      </c>
      <c r="E36" s="54"/>
      <c r="F36" s="58"/>
      <c r="G36" s="55">
        <f t="shared" si="2"/>
        <v>0</v>
      </c>
      <c r="H36" s="51"/>
      <c r="J36" s="33"/>
      <c r="K36" s="85"/>
      <c r="L36" s="110"/>
      <c r="M36" s="110"/>
      <c r="N36" s="110"/>
      <c r="O36" s="111"/>
      <c r="P36" s="111"/>
      <c r="Q36" s="110"/>
      <c r="R36" s="110"/>
      <c r="S36" s="110"/>
      <c r="T36" s="110"/>
      <c r="U36" s="110"/>
      <c r="V36" s="110"/>
      <c r="W36" s="110"/>
      <c r="X36" s="110"/>
      <c r="Y36" s="110"/>
      <c r="Z36" s="17"/>
      <c r="AA36" s="17"/>
      <c r="AB36" s="17"/>
      <c r="AC36" s="17"/>
      <c r="AD36" s="17"/>
      <c r="AE36" s="17"/>
      <c r="AF36" s="17"/>
      <c r="AG36" s="17"/>
      <c r="AH36" s="17"/>
    </row>
    <row r="37" spans="1:34" ht="15" customHeight="1">
      <c r="A37" s="51" t="s">
        <v>18</v>
      </c>
      <c r="B37" s="51" t="s">
        <v>117</v>
      </c>
      <c r="C37" s="42"/>
      <c r="D37" s="51"/>
      <c r="E37" s="54"/>
      <c r="F37" s="58"/>
      <c r="G37" s="55">
        <f t="shared" si="2"/>
        <v>0</v>
      </c>
      <c r="H37" s="51"/>
      <c r="I37" s="50"/>
      <c r="J37" s="33"/>
      <c r="K37" s="85"/>
      <c r="L37" s="110"/>
      <c r="M37" s="110"/>
      <c r="N37" s="110"/>
      <c r="O37" s="111"/>
      <c r="P37" s="111"/>
      <c r="Q37" s="110"/>
      <c r="R37" s="110"/>
      <c r="S37" s="110"/>
      <c r="T37" s="110"/>
      <c r="U37" s="110"/>
      <c r="V37" s="110"/>
      <c r="W37" s="110"/>
      <c r="X37" s="110"/>
      <c r="Y37" s="110"/>
      <c r="Z37" s="17"/>
      <c r="AA37" s="17"/>
      <c r="AB37" s="17"/>
      <c r="AC37" s="17"/>
      <c r="AD37" s="17"/>
      <c r="AE37" s="17"/>
      <c r="AF37" s="17"/>
      <c r="AG37" s="17"/>
      <c r="AH37" s="17"/>
    </row>
    <row r="38" spans="1:34" ht="15" customHeight="1">
      <c r="A38" s="51" t="s">
        <v>18</v>
      </c>
      <c r="B38" s="51" t="s">
        <v>55</v>
      </c>
      <c r="C38" s="42"/>
      <c r="D38" s="51" t="s">
        <v>11</v>
      </c>
      <c r="E38" s="54"/>
      <c r="F38" s="58"/>
      <c r="G38" s="55">
        <f t="shared" si="2"/>
        <v>0</v>
      </c>
      <c r="H38" s="51"/>
      <c r="I38" s="6"/>
      <c r="J38" s="33"/>
      <c r="K38" s="85"/>
      <c r="L38" s="110"/>
      <c r="M38" s="110"/>
      <c r="N38" s="110"/>
      <c r="O38" s="111"/>
      <c r="P38" s="111"/>
      <c r="Q38" s="110"/>
      <c r="R38" s="110"/>
      <c r="S38" s="110"/>
      <c r="T38" s="110"/>
      <c r="U38" s="110"/>
      <c r="V38" s="110"/>
      <c r="W38" s="110"/>
      <c r="X38" s="110"/>
      <c r="Y38" s="110"/>
      <c r="Z38" s="17"/>
      <c r="AA38" s="17"/>
      <c r="AB38" s="17"/>
      <c r="AC38" s="17"/>
      <c r="AD38" s="17"/>
      <c r="AE38" s="17"/>
      <c r="AF38" s="17"/>
      <c r="AG38" s="17"/>
      <c r="AH38" s="17"/>
    </row>
    <row r="39" spans="1:34" ht="15" customHeight="1">
      <c r="A39" s="50"/>
      <c r="B39" s="50"/>
      <c r="C39" s="57"/>
      <c r="D39" s="113" t="s">
        <v>105</v>
      </c>
      <c r="E39" s="114"/>
      <c r="F39" s="115"/>
      <c r="G39" s="31">
        <f>ROUND(G26-G10,2)</f>
        <v>0</v>
      </c>
      <c r="H39" s="51"/>
      <c r="I39" s="51"/>
      <c r="J39" s="33"/>
      <c r="K39" s="85"/>
      <c r="L39" s="110"/>
      <c r="M39" s="110"/>
      <c r="N39" s="110"/>
      <c r="O39" s="111"/>
      <c r="P39" s="111"/>
      <c r="Q39" s="110"/>
      <c r="R39" s="110"/>
      <c r="S39" s="110"/>
      <c r="T39" s="110"/>
      <c r="U39" s="110"/>
      <c r="V39" s="110"/>
      <c r="W39" s="110"/>
      <c r="X39" s="110"/>
      <c r="Y39" s="110"/>
      <c r="Z39" s="17"/>
      <c r="AA39" s="17"/>
      <c r="AB39" s="17"/>
      <c r="AC39" s="17"/>
      <c r="AD39" s="17"/>
      <c r="AE39" s="17"/>
      <c r="AF39" s="17"/>
      <c r="AG39" s="17"/>
      <c r="AH39" s="17"/>
    </row>
    <row r="40" spans="1:34" ht="15" customHeight="1">
      <c r="A40" s="51" t="s">
        <v>18</v>
      </c>
      <c r="B40" s="51" t="s">
        <v>51</v>
      </c>
      <c r="C40" s="42"/>
      <c r="D40" s="67" t="s">
        <v>3</v>
      </c>
      <c r="E40" s="67"/>
      <c r="F40" s="67"/>
      <c r="G40" s="55">
        <f>E40</f>
        <v>0</v>
      </c>
      <c r="H40" s="51"/>
      <c r="I40" s="16"/>
      <c r="J40" s="33"/>
      <c r="K40" s="85"/>
      <c r="L40" s="110"/>
      <c r="M40" s="110"/>
      <c r="N40" s="110"/>
      <c r="O40" s="111"/>
      <c r="P40" s="111"/>
      <c r="Q40" s="110"/>
      <c r="R40" s="110"/>
      <c r="S40" s="110"/>
      <c r="T40" s="110"/>
      <c r="U40" s="110"/>
      <c r="V40" s="110"/>
      <c r="W40" s="110"/>
      <c r="X40" s="110"/>
      <c r="Y40" s="110"/>
      <c r="Z40" s="17"/>
      <c r="AA40" s="17"/>
      <c r="AB40" s="17"/>
      <c r="AC40" s="17"/>
      <c r="AD40" s="17"/>
      <c r="AE40" s="17"/>
      <c r="AF40" s="17"/>
      <c r="AG40" s="17"/>
      <c r="AH40" s="17"/>
    </row>
    <row r="41" spans="1:34" s="50" customFormat="1" ht="15" customHeight="1">
      <c r="C41" s="57"/>
      <c r="D41" s="109" t="s">
        <v>107</v>
      </c>
      <c r="E41" s="109"/>
      <c r="F41" s="109"/>
      <c r="G41" s="31">
        <f>SUM(G42:G53)</f>
        <v>0</v>
      </c>
      <c r="H41" s="38"/>
      <c r="I41" s="49"/>
      <c r="J41" s="57"/>
      <c r="K41" s="85"/>
      <c r="L41" s="110"/>
      <c r="M41" s="110"/>
      <c r="N41" s="110"/>
      <c r="O41" s="111"/>
      <c r="P41" s="111"/>
      <c r="Q41" s="110"/>
      <c r="R41" s="110"/>
      <c r="S41" s="110"/>
      <c r="T41" s="110"/>
      <c r="U41" s="110"/>
      <c r="V41" s="110"/>
      <c r="W41" s="110"/>
      <c r="X41" s="110"/>
      <c r="Y41" s="110"/>
      <c r="Z41" s="17"/>
      <c r="AA41" s="17"/>
      <c r="AB41" s="17"/>
      <c r="AC41" s="17"/>
      <c r="AD41" s="17"/>
      <c r="AE41" s="17"/>
      <c r="AF41" s="17"/>
      <c r="AG41" s="17"/>
      <c r="AH41" s="17"/>
    </row>
    <row r="42" spans="1:34" ht="15" customHeight="1">
      <c r="A42" s="51" t="s">
        <v>18</v>
      </c>
      <c r="B42" s="51" t="s">
        <v>37</v>
      </c>
      <c r="C42" s="42"/>
      <c r="D42" s="52" t="s">
        <v>42</v>
      </c>
      <c r="E42" s="54"/>
      <c r="F42" s="58"/>
      <c r="G42" s="55">
        <f>E42</f>
        <v>0</v>
      </c>
      <c r="H42" s="38"/>
      <c r="I42" s="49"/>
      <c r="J42" s="57"/>
      <c r="K42" s="85"/>
      <c r="L42" s="130"/>
      <c r="M42" s="130"/>
      <c r="N42" s="130"/>
      <c r="O42" s="131"/>
      <c r="P42" s="131"/>
      <c r="Q42" s="132"/>
      <c r="R42" s="132"/>
      <c r="S42" s="132"/>
      <c r="T42" s="133"/>
      <c r="U42" s="133"/>
      <c r="V42" s="133"/>
      <c r="W42" s="133"/>
      <c r="X42" s="133"/>
      <c r="Y42" s="133"/>
      <c r="Z42" s="17"/>
      <c r="AA42" s="17"/>
      <c r="AB42" s="17"/>
      <c r="AC42" s="17"/>
      <c r="AD42" s="17"/>
      <c r="AE42" s="17"/>
      <c r="AF42" s="17"/>
      <c r="AG42" s="17"/>
      <c r="AH42" s="17"/>
    </row>
    <row r="43" spans="1:34">
      <c r="A43" s="51" t="s">
        <v>18</v>
      </c>
      <c r="B43" s="51" t="s">
        <v>36</v>
      </c>
      <c r="C43" s="42"/>
      <c r="D43" s="51" t="s">
        <v>43</v>
      </c>
      <c r="E43" s="54"/>
      <c r="F43" s="58"/>
      <c r="G43" s="55">
        <f>E43</f>
        <v>0</v>
      </c>
      <c r="H43" s="38"/>
      <c r="I43" s="49"/>
      <c r="J43" s="57"/>
      <c r="K43" s="85"/>
      <c r="L43" s="110"/>
      <c r="M43" s="110"/>
      <c r="N43" s="110"/>
      <c r="O43" s="111"/>
      <c r="P43" s="111"/>
      <c r="Q43" s="110"/>
      <c r="R43" s="110"/>
      <c r="S43" s="110"/>
      <c r="T43" s="133"/>
      <c r="U43" s="133"/>
      <c r="V43" s="133"/>
      <c r="W43" s="133"/>
      <c r="X43" s="133"/>
      <c r="Y43" s="133"/>
      <c r="Z43" s="17"/>
      <c r="AA43" s="17"/>
      <c r="AB43" s="17"/>
      <c r="AC43" s="17"/>
      <c r="AD43" s="17"/>
      <c r="AE43" s="17"/>
      <c r="AF43" s="17"/>
      <c r="AG43" s="17"/>
      <c r="AH43" s="17"/>
    </row>
    <row r="44" spans="1:34">
      <c r="A44" s="51" t="s">
        <v>18</v>
      </c>
      <c r="B44" s="51" t="s">
        <v>35</v>
      </c>
      <c r="C44" s="42"/>
      <c r="D44" s="51" t="s">
        <v>108</v>
      </c>
      <c r="E44" s="54"/>
      <c r="F44" s="58"/>
      <c r="G44" s="141">
        <f>E44</f>
        <v>0</v>
      </c>
      <c r="H44" s="38"/>
      <c r="I44" s="49"/>
      <c r="J44" s="57"/>
      <c r="K44" s="85"/>
      <c r="L44" s="110"/>
      <c r="M44" s="110"/>
      <c r="N44" s="110"/>
      <c r="O44" s="111"/>
      <c r="P44" s="111"/>
      <c r="Q44" s="110"/>
      <c r="R44" s="110"/>
      <c r="S44" s="110"/>
      <c r="T44" s="112"/>
      <c r="U44" s="112"/>
      <c r="V44" s="112"/>
      <c r="W44" s="112"/>
      <c r="X44" s="112"/>
      <c r="Y44" s="112"/>
      <c r="Z44" s="17"/>
      <c r="AA44" s="17"/>
      <c r="AB44" s="17"/>
      <c r="AC44" s="17"/>
      <c r="AD44" s="17"/>
      <c r="AE44" s="17"/>
      <c r="AF44" s="17"/>
      <c r="AG44" s="17"/>
      <c r="AH44" s="17"/>
    </row>
    <row r="45" spans="1:34" s="50" customFormat="1">
      <c r="A45" s="51" t="s">
        <v>18</v>
      </c>
      <c r="B45" s="51" t="s">
        <v>57</v>
      </c>
      <c r="C45" s="42"/>
      <c r="D45" s="51" t="s">
        <v>65</v>
      </c>
      <c r="E45" s="54"/>
      <c r="F45" s="58"/>
      <c r="G45" s="53">
        <f t="shared" ref="G45:G53" si="3">E45</f>
        <v>0</v>
      </c>
      <c r="I45" s="51"/>
      <c r="J45" s="57"/>
      <c r="K45" s="85"/>
      <c r="L45" s="110"/>
      <c r="M45" s="110"/>
      <c r="N45" s="110"/>
      <c r="O45" s="111"/>
      <c r="P45" s="111"/>
      <c r="Q45" s="110"/>
      <c r="R45" s="110"/>
      <c r="S45" s="110"/>
      <c r="T45" s="112"/>
      <c r="U45" s="112"/>
      <c r="V45" s="112"/>
      <c r="W45" s="112"/>
      <c r="X45" s="112"/>
      <c r="Y45" s="112"/>
      <c r="Z45" s="17"/>
      <c r="AA45" s="17"/>
      <c r="AB45" s="17"/>
      <c r="AC45" s="17"/>
      <c r="AD45" s="17"/>
      <c r="AE45" s="17"/>
      <c r="AF45" s="17"/>
      <c r="AG45" s="17"/>
      <c r="AH45" s="17"/>
    </row>
    <row r="46" spans="1:34" s="50" customFormat="1">
      <c r="A46" s="51" t="s">
        <v>18</v>
      </c>
      <c r="B46" s="51" t="s">
        <v>58</v>
      </c>
      <c r="C46" s="42"/>
      <c r="D46" s="51" t="s">
        <v>66</v>
      </c>
      <c r="E46" s="54"/>
      <c r="F46" s="58"/>
      <c r="G46" s="53">
        <f t="shared" si="3"/>
        <v>0</v>
      </c>
      <c r="I46" s="51"/>
      <c r="J46" s="57"/>
      <c r="K46" s="85"/>
      <c r="L46" s="110"/>
      <c r="M46" s="110"/>
      <c r="N46" s="110"/>
      <c r="O46" s="111"/>
      <c r="P46" s="111"/>
      <c r="Q46" s="110"/>
      <c r="R46" s="110"/>
      <c r="S46" s="110"/>
      <c r="T46" s="112"/>
      <c r="U46" s="112"/>
      <c r="V46" s="112"/>
      <c r="W46" s="112"/>
      <c r="X46" s="112"/>
      <c r="Y46" s="112"/>
      <c r="Z46" s="17"/>
      <c r="AA46" s="17"/>
      <c r="AB46" s="17"/>
      <c r="AC46" s="17"/>
      <c r="AD46" s="17"/>
      <c r="AE46" s="17"/>
      <c r="AF46" s="17"/>
      <c r="AG46" s="17"/>
      <c r="AH46" s="17"/>
    </row>
    <row r="47" spans="1:34" s="50" customFormat="1">
      <c r="A47" s="51" t="s">
        <v>18</v>
      </c>
      <c r="B47" s="51" t="s">
        <v>59</v>
      </c>
      <c r="C47" s="42"/>
      <c r="D47" s="51" t="s">
        <v>67</v>
      </c>
      <c r="E47" s="54"/>
      <c r="F47" s="58"/>
      <c r="G47" s="53">
        <f t="shared" si="3"/>
        <v>0</v>
      </c>
      <c r="I47" s="51"/>
      <c r="J47" s="57"/>
      <c r="K47" s="85"/>
      <c r="L47" s="110"/>
      <c r="M47" s="110"/>
      <c r="N47" s="110"/>
      <c r="O47" s="111"/>
      <c r="P47" s="111"/>
      <c r="Q47" s="110"/>
      <c r="R47" s="110"/>
      <c r="S47" s="110"/>
      <c r="T47" s="112"/>
      <c r="U47" s="112"/>
      <c r="V47" s="112"/>
      <c r="W47" s="112"/>
      <c r="X47" s="112"/>
      <c r="Y47" s="112"/>
      <c r="Z47" s="17"/>
      <c r="AA47" s="17"/>
      <c r="AB47" s="17"/>
      <c r="AC47" s="17"/>
      <c r="AD47" s="17"/>
      <c r="AE47" s="17"/>
      <c r="AF47" s="17"/>
      <c r="AG47" s="17"/>
      <c r="AH47" s="17"/>
    </row>
    <row r="48" spans="1:34">
      <c r="A48" s="51" t="s">
        <v>18</v>
      </c>
      <c r="B48" s="51" t="s">
        <v>60</v>
      </c>
      <c r="C48" s="42"/>
      <c r="D48" s="51" t="s">
        <v>68</v>
      </c>
      <c r="E48" s="54"/>
      <c r="F48" s="58"/>
      <c r="G48" s="53">
        <f t="shared" si="3"/>
        <v>0</v>
      </c>
      <c r="H48" s="50"/>
      <c r="I48" s="51"/>
      <c r="J48" s="57"/>
      <c r="K48" s="85"/>
      <c r="L48" s="110"/>
      <c r="M48" s="110"/>
      <c r="N48" s="110"/>
      <c r="O48" s="111"/>
      <c r="P48" s="111"/>
      <c r="Q48" s="110"/>
      <c r="R48" s="110"/>
      <c r="S48" s="110"/>
      <c r="T48" s="112"/>
      <c r="U48" s="112"/>
      <c r="V48" s="112"/>
      <c r="W48" s="112"/>
      <c r="X48" s="112"/>
      <c r="Y48" s="112"/>
      <c r="Z48" s="17"/>
      <c r="AA48" s="17"/>
      <c r="AB48" s="17"/>
      <c r="AC48" s="17"/>
      <c r="AD48" s="17"/>
      <c r="AE48" s="17"/>
      <c r="AF48" s="17"/>
      <c r="AG48" s="17"/>
      <c r="AH48" s="17"/>
    </row>
    <row r="49" spans="1:34">
      <c r="A49" s="51" t="s">
        <v>18</v>
      </c>
      <c r="B49" s="51" t="s">
        <v>61</v>
      </c>
      <c r="C49" s="42"/>
      <c r="D49" s="51" t="s">
        <v>69</v>
      </c>
      <c r="E49" s="54"/>
      <c r="F49" s="58"/>
      <c r="G49" s="53">
        <f t="shared" si="3"/>
        <v>0</v>
      </c>
      <c r="H49" s="50"/>
      <c r="I49" s="51"/>
      <c r="J49" s="57"/>
      <c r="K49" s="85"/>
      <c r="L49" s="110"/>
      <c r="M49" s="110"/>
      <c r="N49" s="110"/>
      <c r="O49" s="111"/>
      <c r="P49" s="111"/>
      <c r="Q49" s="110"/>
      <c r="R49" s="110"/>
      <c r="S49" s="110"/>
      <c r="T49" s="112"/>
      <c r="U49" s="112"/>
      <c r="V49" s="112"/>
      <c r="W49" s="112"/>
      <c r="X49" s="112"/>
      <c r="Y49" s="112"/>
      <c r="Z49" s="17"/>
      <c r="AA49" s="17"/>
      <c r="AB49" s="17"/>
      <c r="AC49" s="17"/>
      <c r="AD49" s="17"/>
      <c r="AE49" s="17"/>
      <c r="AF49" s="17"/>
      <c r="AG49" s="17"/>
      <c r="AH49" s="17"/>
    </row>
    <row r="50" spans="1:34">
      <c r="A50" s="51" t="s">
        <v>18</v>
      </c>
      <c r="B50" s="51" t="s">
        <v>62</v>
      </c>
      <c r="C50" s="42"/>
      <c r="D50" s="51" t="s">
        <v>70</v>
      </c>
      <c r="E50" s="54"/>
      <c r="F50" s="58"/>
      <c r="G50" s="53">
        <f t="shared" si="3"/>
        <v>0</v>
      </c>
      <c r="H50" s="51"/>
      <c r="I50" s="51"/>
      <c r="J50" s="57"/>
      <c r="K50" s="85"/>
      <c r="L50" s="110"/>
      <c r="M50" s="110"/>
      <c r="N50" s="110"/>
      <c r="O50" s="111"/>
      <c r="P50" s="111"/>
      <c r="Q50" s="110"/>
      <c r="R50" s="110"/>
      <c r="S50" s="110"/>
      <c r="T50" s="112"/>
      <c r="U50" s="112"/>
      <c r="V50" s="112"/>
      <c r="W50" s="112"/>
      <c r="X50" s="112"/>
      <c r="Y50" s="112"/>
      <c r="Z50" s="17"/>
      <c r="AA50" s="17"/>
      <c r="AB50" s="17"/>
      <c r="AC50" s="17"/>
      <c r="AD50" s="17"/>
      <c r="AE50" s="17"/>
      <c r="AF50" s="17"/>
      <c r="AG50" s="17"/>
      <c r="AH50" s="17"/>
    </row>
    <row r="51" spans="1:34">
      <c r="A51" s="51" t="s">
        <v>18</v>
      </c>
      <c r="B51" s="51" t="s">
        <v>63</v>
      </c>
      <c r="C51" s="42"/>
      <c r="D51" s="51" t="s">
        <v>71</v>
      </c>
      <c r="E51" s="54"/>
      <c r="F51" s="58"/>
      <c r="G51" s="53">
        <f t="shared" si="3"/>
        <v>0</v>
      </c>
      <c r="H51" s="57"/>
      <c r="I51" s="57"/>
      <c r="J51" s="57"/>
      <c r="K51" s="85"/>
      <c r="L51" s="110"/>
      <c r="M51" s="110"/>
      <c r="N51" s="110"/>
      <c r="O51" s="111"/>
      <c r="P51" s="111"/>
      <c r="Q51" s="110"/>
      <c r="R51" s="110"/>
      <c r="S51" s="110"/>
      <c r="T51" s="112"/>
      <c r="U51" s="112"/>
      <c r="V51" s="112"/>
      <c r="W51" s="112"/>
      <c r="X51" s="112"/>
      <c r="Y51" s="112"/>
      <c r="Z51" s="17"/>
      <c r="AA51" s="17"/>
      <c r="AB51" s="17"/>
      <c r="AC51" s="17"/>
      <c r="AD51" s="17"/>
      <c r="AE51" s="17"/>
      <c r="AF51" s="17"/>
      <c r="AG51" s="17"/>
      <c r="AH51" s="17"/>
    </row>
    <row r="52" spans="1:34">
      <c r="A52" s="51" t="s">
        <v>18</v>
      </c>
      <c r="B52" s="51" t="s">
        <v>64</v>
      </c>
      <c r="C52" s="42"/>
      <c r="D52" s="51" t="s">
        <v>72</v>
      </c>
      <c r="E52" s="54"/>
      <c r="F52" s="58"/>
      <c r="G52" s="53">
        <f t="shared" si="3"/>
        <v>0</v>
      </c>
      <c r="J52" s="57"/>
      <c r="K52" s="110"/>
      <c r="L52" s="110"/>
      <c r="M52" s="110"/>
      <c r="N52" s="110"/>
      <c r="O52" s="111"/>
      <c r="P52" s="111"/>
      <c r="Q52" s="110"/>
      <c r="R52" s="110"/>
      <c r="S52" s="110"/>
      <c r="T52" s="112"/>
      <c r="U52" s="112"/>
      <c r="V52" s="112"/>
      <c r="W52" s="112"/>
      <c r="X52" s="112"/>
      <c r="Y52" s="112"/>
      <c r="Z52" s="17"/>
      <c r="AA52" s="17"/>
      <c r="AB52" s="17"/>
      <c r="AC52" s="17"/>
      <c r="AD52" s="17"/>
      <c r="AE52" s="17"/>
      <c r="AF52" s="17"/>
      <c r="AG52" s="17"/>
      <c r="AH52" s="17"/>
    </row>
    <row r="53" spans="1:34">
      <c r="A53" s="51" t="s">
        <v>18</v>
      </c>
      <c r="B53" s="51" t="s">
        <v>34</v>
      </c>
      <c r="C53" s="42"/>
      <c r="D53" s="51" t="s">
        <v>75</v>
      </c>
      <c r="E53" s="54"/>
      <c r="F53" s="58"/>
      <c r="G53" s="53">
        <f t="shared" si="3"/>
        <v>0</v>
      </c>
      <c r="J53" s="57"/>
      <c r="K53" s="85"/>
      <c r="L53" s="110"/>
      <c r="M53" s="110"/>
      <c r="N53" s="110"/>
      <c r="O53" s="111"/>
      <c r="P53" s="111"/>
      <c r="Q53" s="110"/>
      <c r="R53" s="110"/>
      <c r="S53" s="110"/>
      <c r="T53" s="112"/>
      <c r="U53" s="112"/>
      <c r="V53" s="112"/>
      <c r="W53" s="112"/>
      <c r="X53" s="112"/>
      <c r="Y53" s="112"/>
      <c r="Z53" s="17"/>
      <c r="AA53" s="17"/>
      <c r="AB53" s="17"/>
      <c r="AC53" s="17"/>
      <c r="AD53" s="17"/>
      <c r="AE53" s="17"/>
      <c r="AF53" s="17"/>
      <c r="AG53" s="17"/>
      <c r="AH53" s="17"/>
    </row>
    <row r="54" spans="1:34">
      <c r="A54" s="50"/>
      <c r="B54" s="50"/>
      <c r="C54" s="57"/>
      <c r="D54" s="57"/>
      <c r="E54" s="47"/>
      <c r="F54" s="48"/>
      <c r="G54" s="56"/>
      <c r="H54" s="50"/>
      <c r="I54" s="50"/>
      <c r="J54" s="57"/>
      <c r="K54" s="86"/>
      <c r="L54" s="110"/>
      <c r="M54" s="110"/>
      <c r="N54" s="110"/>
      <c r="O54" s="110"/>
      <c r="P54" s="110"/>
      <c r="Q54" s="110"/>
      <c r="R54" s="110"/>
      <c r="S54" s="110"/>
      <c r="T54" s="112"/>
      <c r="U54" s="112"/>
      <c r="V54" s="112"/>
      <c r="W54" s="112"/>
      <c r="X54" s="112"/>
      <c r="Y54" s="112"/>
      <c r="Z54" s="17"/>
      <c r="AA54" s="17"/>
      <c r="AB54" s="17"/>
      <c r="AC54" s="17"/>
      <c r="AD54" s="17"/>
      <c r="AE54" s="17"/>
      <c r="AF54" s="17"/>
      <c r="AG54" s="17"/>
      <c r="AH54" s="17"/>
    </row>
    <row r="55" spans="1:34"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</row>
    <row r="56" spans="1:34">
      <c r="E56" s="79"/>
      <c r="H56" s="50"/>
      <c r="I56" s="50"/>
      <c r="K56" s="50"/>
      <c r="L56" s="50"/>
      <c r="M56" s="50"/>
      <c r="N56" s="91"/>
      <c r="O56" s="91"/>
      <c r="P56" s="50"/>
      <c r="Q56" s="50"/>
      <c r="R56" s="50"/>
      <c r="S56" s="50"/>
      <c r="U56" s="50"/>
    </row>
    <row r="57" spans="1:34">
      <c r="D57" s="61"/>
      <c r="E57" s="28"/>
      <c r="F57" s="28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86"/>
    </row>
    <row r="58" spans="1:34">
      <c r="D58" s="61"/>
      <c r="E58" s="80"/>
      <c r="F58" s="81"/>
      <c r="G58" s="90"/>
      <c r="H58" s="90"/>
      <c r="I58" s="90"/>
      <c r="J58" s="90"/>
      <c r="K58" s="90"/>
      <c r="L58" s="90"/>
      <c r="M58" s="90"/>
      <c r="N58" s="22"/>
      <c r="O58" s="22"/>
      <c r="P58" s="22"/>
      <c r="Q58" s="22"/>
      <c r="R58" s="22"/>
      <c r="S58" s="22"/>
      <c r="T58" s="22"/>
      <c r="U58" s="86"/>
    </row>
    <row r="59" spans="1:34">
      <c r="D59" s="61"/>
      <c r="E59" s="80"/>
      <c r="F59" s="81"/>
      <c r="G59" s="90"/>
      <c r="H59" s="90"/>
      <c r="I59" s="90"/>
      <c r="J59" s="90"/>
      <c r="K59" s="90"/>
      <c r="L59" s="90"/>
      <c r="M59" s="90"/>
      <c r="N59" s="22"/>
      <c r="O59" s="22"/>
      <c r="P59" s="22"/>
      <c r="Q59" s="22"/>
      <c r="R59" s="22"/>
      <c r="S59" s="22"/>
      <c r="T59" s="22"/>
      <c r="U59" s="86"/>
    </row>
    <row r="60" spans="1:34">
      <c r="D60" s="61"/>
      <c r="E60" s="80"/>
      <c r="F60" s="81"/>
      <c r="G60" s="90"/>
      <c r="H60" s="90"/>
      <c r="I60" s="90"/>
      <c r="J60" s="90"/>
      <c r="K60" s="90"/>
      <c r="L60" s="90"/>
      <c r="M60" s="90"/>
      <c r="N60" s="22"/>
      <c r="O60" s="22"/>
      <c r="P60" s="22"/>
      <c r="Q60" s="22"/>
      <c r="R60" s="22"/>
      <c r="S60" s="22"/>
      <c r="T60" s="22"/>
      <c r="U60" s="86"/>
    </row>
    <row r="61" spans="1:34">
      <c r="D61" s="61"/>
      <c r="E61" s="80"/>
      <c r="F61" s="81"/>
      <c r="G61" s="90"/>
      <c r="H61" s="90"/>
      <c r="I61" s="90"/>
      <c r="J61" s="90"/>
      <c r="K61" s="90"/>
      <c r="L61" s="90"/>
      <c r="M61" s="90"/>
      <c r="N61" s="22"/>
      <c r="O61" s="22"/>
      <c r="P61" s="22"/>
      <c r="Q61" s="22"/>
      <c r="R61" s="22"/>
      <c r="S61" s="22"/>
      <c r="T61" s="22"/>
      <c r="U61" s="86"/>
    </row>
    <row r="62" spans="1:34">
      <c r="D62" s="61"/>
      <c r="E62" s="80"/>
      <c r="F62" s="81"/>
      <c r="G62" s="90"/>
      <c r="H62" s="90"/>
      <c r="I62" s="90"/>
      <c r="J62" s="90"/>
      <c r="K62" s="90"/>
      <c r="L62" s="90"/>
      <c r="M62" s="90"/>
      <c r="N62" s="22"/>
      <c r="O62" s="22"/>
      <c r="P62" s="22"/>
      <c r="Q62" s="22"/>
      <c r="R62" s="22"/>
      <c r="S62" s="22"/>
      <c r="T62" s="22"/>
      <c r="U62" s="86"/>
    </row>
    <row r="63" spans="1:34">
      <c r="D63" s="61"/>
      <c r="E63" s="80"/>
      <c r="F63" s="81"/>
      <c r="G63" s="90"/>
      <c r="H63" s="90"/>
      <c r="I63" s="90"/>
      <c r="J63" s="90"/>
      <c r="K63" s="90"/>
      <c r="L63" s="90"/>
      <c r="M63" s="90"/>
      <c r="N63" s="22"/>
      <c r="O63" s="22"/>
      <c r="P63" s="22"/>
      <c r="Q63" s="22"/>
      <c r="R63" s="22"/>
      <c r="S63" s="22"/>
      <c r="T63" s="22"/>
      <c r="U63" s="86"/>
    </row>
    <row r="64" spans="1:34">
      <c r="D64" s="61"/>
      <c r="E64" s="80"/>
      <c r="F64" s="81"/>
      <c r="G64" s="90"/>
      <c r="H64" s="90"/>
      <c r="I64" s="90"/>
      <c r="J64" s="90"/>
      <c r="K64" s="90"/>
      <c r="L64" s="90"/>
      <c r="M64" s="90"/>
      <c r="N64" s="22"/>
      <c r="O64" s="22"/>
      <c r="P64" s="22"/>
      <c r="Q64" s="22"/>
      <c r="R64" s="22"/>
      <c r="S64" s="22"/>
      <c r="T64" s="22"/>
      <c r="U64" s="86"/>
    </row>
    <row r="65" spans="4:21">
      <c r="D65" s="61"/>
      <c r="E65" s="80"/>
      <c r="F65" s="81"/>
      <c r="G65" s="90"/>
      <c r="H65" s="90"/>
      <c r="I65" s="90"/>
      <c r="J65" s="90"/>
      <c r="K65" s="90"/>
      <c r="L65" s="90"/>
      <c r="M65" s="90"/>
      <c r="N65" s="22"/>
      <c r="O65" s="22"/>
      <c r="P65" s="22"/>
      <c r="Q65" s="22"/>
      <c r="R65" s="22"/>
      <c r="S65" s="22"/>
      <c r="T65" s="22"/>
      <c r="U65" s="86"/>
    </row>
    <row r="66" spans="4:21">
      <c r="D66" s="61"/>
      <c r="E66" s="80"/>
      <c r="F66" s="81"/>
      <c r="G66" s="90"/>
      <c r="H66" s="90"/>
      <c r="I66" s="90"/>
      <c r="J66" s="90"/>
      <c r="K66" s="90"/>
      <c r="L66" s="90"/>
      <c r="M66" s="90"/>
      <c r="N66" s="22"/>
      <c r="O66" s="22"/>
      <c r="P66" s="22"/>
      <c r="Q66" s="22"/>
      <c r="R66" s="22"/>
      <c r="S66" s="22"/>
      <c r="T66" s="22"/>
      <c r="U66" s="86"/>
    </row>
    <row r="67" spans="4:21">
      <c r="D67" s="61"/>
      <c r="E67" s="80"/>
      <c r="F67" s="81"/>
      <c r="G67" s="90"/>
      <c r="H67" s="90"/>
      <c r="I67" s="90"/>
      <c r="J67" s="90"/>
      <c r="K67" s="90"/>
      <c r="L67" s="90"/>
      <c r="M67" s="90"/>
      <c r="N67" s="22"/>
      <c r="O67" s="22"/>
      <c r="P67" s="22"/>
      <c r="Q67" s="22"/>
      <c r="R67" s="22"/>
      <c r="S67" s="22"/>
      <c r="T67" s="22"/>
      <c r="U67" s="22"/>
    </row>
    <row r="68" spans="4:21">
      <c r="D68" s="61"/>
      <c r="E68" s="80"/>
      <c r="F68" s="81"/>
      <c r="G68" s="90"/>
      <c r="H68" s="90"/>
      <c r="I68" s="90"/>
      <c r="J68" s="90"/>
      <c r="K68" s="90"/>
      <c r="L68" s="90"/>
      <c r="M68" s="90"/>
      <c r="N68" s="22"/>
      <c r="O68" s="22"/>
      <c r="P68" s="22"/>
      <c r="Q68" s="22"/>
      <c r="R68" s="22"/>
      <c r="S68" s="22"/>
      <c r="T68" s="22"/>
      <c r="U68" s="86"/>
    </row>
    <row r="69" spans="4:21">
      <c r="D69" s="61"/>
      <c r="E69" s="80"/>
      <c r="F69" s="81"/>
      <c r="G69" s="90"/>
      <c r="H69" s="90"/>
      <c r="I69" s="90"/>
      <c r="J69" s="90"/>
      <c r="K69" s="90"/>
      <c r="L69" s="90"/>
      <c r="M69" s="90"/>
      <c r="N69" s="22"/>
      <c r="O69" s="22"/>
      <c r="P69" s="22"/>
      <c r="Q69" s="22"/>
      <c r="R69" s="22"/>
      <c r="S69" s="22"/>
      <c r="T69" s="22"/>
      <c r="U69" s="86"/>
    </row>
    <row r="70" spans="4:21">
      <c r="D70" s="61"/>
      <c r="E70" s="80"/>
      <c r="F70" s="81"/>
      <c r="G70" s="90"/>
      <c r="H70" s="90"/>
      <c r="I70" s="90"/>
      <c r="J70" s="90"/>
      <c r="K70" s="90"/>
      <c r="L70" s="90"/>
      <c r="M70" s="90"/>
      <c r="N70" s="22"/>
      <c r="O70" s="22"/>
      <c r="P70" s="22"/>
      <c r="Q70" s="22"/>
      <c r="R70" s="22"/>
      <c r="S70" s="22"/>
      <c r="T70" s="22"/>
      <c r="U70" s="86"/>
    </row>
    <row r="71" spans="4:21">
      <c r="D71" s="61"/>
      <c r="E71" s="80"/>
      <c r="F71" s="81"/>
      <c r="G71" s="90"/>
      <c r="H71" s="90"/>
      <c r="I71" s="90"/>
      <c r="J71" s="90"/>
      <c r="K71" s="90"/>
      <c r="L71" s="90"/>
      <c r="M71" s="90"/>
      <c r="N71" s="22"/>
      <c r="O71" s="22"/>
      <c r="P71" s="22"/>
      <c r="Q71" s="22"/>
      <c r="R71" s="22"/>
      <c r="S71" s="22"/>
      <c r="T71" s="22"/>
      <c r="U71" s="22"/>
    </row>
    <row r="72" spans="4:21">
      <c r="D72" s="61"/>
      <c r="E72" s="80"/>
      <c r="F72" s="81"/>
      <c r="G72" s="90"/>
      <c r="H72" s="90"/>
      <c r="I72" s="90"/>
      <c r="J72" s="90"/>
      <c r="K72" s="90"/>
      <c r="L72" s="90"/>
      <c r="M72" s="90"/>
      <c r="N72" s="22"/>
      <c r="O72" s="22"/>
      <c r="P72" s="86"/>
      <c r="Q72" s="86"/>
      <c r="R72" s="86"/>
      <c r="S72" s="86"/>
      <c r="T72" s="87"/>
      <c r="U72" s="86"/>
    </row>
    <row r="73" spans="4:21">
      <c r="D73" s="61"/>
      <c r="E73" s="80"/>
      <c r="F73" s="81"/>
      <c r="G73" s="90"/>
      <c r="H73" s="90"/>
      <c r="I73" s="90"/>
      <c r="J73" s="90"/>
      <c r="K73" s="90"/>
      <c r="L73" s="90"/>
      <c r="M73" s="90"/>
      <c r="N73" s="22"/>
      <c r="O73" s="22"/>
      <c r="P73" s="22"/>
      <c r="Q73" s="22"/>
      <c r="R73" s="22"/>
      <c r="S73" s="22"/>
      <c r="T73" s="22"/>
      <c r="U73" s="86"/>
    </row>
    <row r="74" spans="4:21">
      <c r="D74" s="61"/>
      <c r="E74" s="80"/>
      <c r="F74" s="81"/>
      <c r="G74" s="90"/>
      <c r="H74" s="90"/>
      <c r="I74" s="90"/>
      <c r="J74" s="90"/>
      <c r="K74" s="90"/>
      <c r="L74" s="90"/>
      <c r="M74" s="90"/>
      <c r="N74" s="22"/>
      <c r="O74" s="22"/>
      <c r="P74" s="22"/>
      <c r="Q74" s="22"/>
      <c r="R74" s="22"/>
      <c r="S74" s="22"/>
      <c r="T74" s="22"/>
      <c r="U74" s="86"/>
    </row>
    <row r="75" spans="4:21">
      <c r="D75" s="61"/>
      <c r="E75" s="80"/>
      <c r="F75" s="81"/>
      <c r="G75" s="90"/>
      <c r="H75" s="90"/>
      <c r="I75" s="90"/>
      <c r="J75" s="90"/>
      <c r="K75" s="90"/>
      <c r="L75" s="90"/>
      <c r="M75" s="90"/>
      <c r="N75" s="22"/>
      <c r="O75" s="22"/>
      <c r="P75" s="22"/>
      <c r="Q75" s="22"/>
      <c r="R75" s="22"/>
      <c r="S75" s="22"/>
      <c r="T75" s="22"/>
      <c r="U75" s="86"/>
    </row>
    <row r="76" spans="4:21">
      <c r="D76" s="61"/>
      <c r="E76" s="80"/>
      <c r="F76" s="81"/>
      <c r="G76" s="90"/>
      <c r="H76" s="90"/>
      <c r="I76" s="90"/>
      <c r="J76" s="90"/>
      <c r="K76" s="90"/>
      <c r="L76" s="90"/>
      <c r="M76" s="90"/>
      <c r="N76" s="22"/>
      <c r="O76" s="22"/>
      <c r="P76" s="22"/>
      <c r="Q76" s="22"/>
      <c r="R76" s="22"/>
      <c r="S76" s="22"/>
      <c r="T76" s="22"/>
      <c r="U76" s="86"/>
    </row>
    <row r="77" spans="4:21">
      <c r="D77" s="61"/>
      <c r="E77" s="80"/>
      <c r="F77" s="81"/>
      <c r="G77" s="90"/>
      <c r="H77" s="90"/>
      <c r="I77" s="90"/>
      <c r="J77" s="90"/>
      <c r="K77" s="90"/>
      <c r="L77" s="90"/>
      <c r="M77" s="90"/>
      <c r="N77" s="22"/>
      <c r="O77" s="22"/>
      <c r="P77" s="22"/>
      <c r="Q77" s="22"/>
      <c r="R77" s="22"/>
      <c r="S77" s="22"/>
      <c r="T77" s="22"/>
      <c r="U77" s="86"/>
    </row>
    <row r="78" spans="4:21">
      <c r="D78" s="61"/>
      <c r="E78" s="80"/>
      <c r="F78" s="81"/>
      <c r="G78" s="90"/>
      <c r="H78" s="90"/>
      <c r="I78" s="90"/>
      <c r="J78" s="90"/>
      <c r="K78" s="90"/>
      <c r="L78" s="90"/>
      <c r="M78" s="90"/>
      <c r="N78" s="22"/>
      <c r="O78" s="22"/>
      <c r="P78" s="22"/>
      <c r="Q78" s="22"/>
      <c r="R78" s="22"/>
      <c r="S78" s="22"/>
      <c r="T78" s="22"/>
      <c r="U78" s="22"/>
    </row>
    <row r="79" spans="4:21">
      <c r="D79" s="61"/>
      <c r="E79" s="80"/>
      <c r="F79" s="81"/>
      <c r="G79" s="90"/>
      <c r="H79" s="90"/>
      <c r="I79" s="90"/>
      <c r="J79" s="90"/>
      <c r="K79" s="90"/>
      <c r="L79" s="90"/>
      <c r="M79" s="90"/>
      <c r="N79" s="22"/>
      <c r="O79" s="22"/>
      <c r="P79" s="22"/>
      <c r="Q79" s="22"/>
      <c r="R79" s="22"/>
      <c r="S79" s="22"/>
      <c r="T79" s="22"/>
      <c r="U79" s="86"/>
    </row>
    <row r="80" spans="4:21">
      <c r="D80" s="61"/>
      <c r="E80" s="80"/>
      <c r="F80" s="81"/>
      <c r="G80" s="90"/>
      <c r="H80" s="90"/>
      <c r="I80" s="90"/>
      <c r="J80" s="90"/>
      <c r="K80" s="90"/>
      <c r="L80" s="90"/>
      <c r="M80" s="90"/>
      <c r="N80" s="22"/>
      <c r="O80" s="22"/>
      <c r="P80" s="22"/>
      <c r="Q80" s="22"/>
      <c r="R80" s="22"/>
      <c r="S80" s="22"/>
      <c r="T80" s="22"/>
      <c r="U80" s="86"/>
    </row>
    <row r="81" spans="4:21">
      <c r="D81" s="61"/>
      <c r="E81" s="80"/>
      <c r="F81" s="81"/>
      <c r="G81" s="90"/>
      <c r="H81" s="90"/>
      <c r="I81" s="90"/>
      <c r="J81" s="90"/>
      <c r="K81" s="90"/>
      <c r="L81" s="90"/>
      <c r="M81" s="90"/>
      <c r="N81" s="22"/>
      <c r="O81" s="22"/>
      <c r="P81" s="22"/>
      <c r="Q81" s="22"/>
      <c r="R81" s="22"/>
      <c r="S81" s="22"/>
      <c r="T81" s="22"/>
      <c r="U81" s="50"/>
    </row>
    <row r="82" spans="4:21">
      <c r="D82" s="61"/>
      <c r="E82" s="80"/>
      <c r="F82" s="81"/>
      <c r="G82" s="89"/>
      <c r="H82" s="88"/>
      <c r="I82" s="88"/>
      <c r="J82" s="84"/>
      <c r="K82" s="84"/>
      <c r="L82" s="84"/>
      <c r="M82" s="22"/>
      <c r="N82" s="22"/>
      <c r="O82" s="22"/>
      <c r="P82" s="22"/>
      <c r="Q82" s="22"/>
      <c r="R82" s="22"/>
      <c r="S82" s="22"/>
      <c r="T82" s="22"/>
      <c r="U82" s="50"/>
    </row>
    <row r="83" spans="4:21">
      <c r="D83" s="61"/>
      <c r="E83" s="80"/>
      <c r="F83" s="81"/>
      <c r="G83" s="89"/>
      <c r="H83" s="88"/>
      <c r="I83" s="88"/>
      <c r="J83" s="84"/>
      <c r="K83" s="84"/>
      <c r="L83" s="84"/>
      <c r="M83" s="22"/>
      <c r="N83" s="22"/>
      <c r="O83" s="22"/>
      <c r="P83" s="22"/>
      <c r="Q83" s="22"/>
      <c r="R83" s="22"/>
      <c r="S83" s="22"/>
      <c r="T83" s="22"/>
      <c r="U83" s="50"/>
    </row>
    <row r="84" spans="4:21">
      <c r="D84" s="61"/>
      <c r="E84" s="80"/>
      <c r="F84" s="81"/>
      <c r="G84" s="89"/>
      <c r="H84" s="88"/>
      <c r="I84" s="88"/>
      <c r="J84" s="84"/>
      <c r="K84" s="84"/>
      <c r="L84" s="84"/>
      <c r="M84" s="22"/>
      <c r="N84" s="22"/>
      <c r="O84" s="22"/>
      <c r="P84" s="22"/>
      <c r="Q84" s="22"/>
      <c r="R84" s="50"/>
      <c r="S84" s="50"/>
      <c r="U84" s="50"/>
    </row>
    <row r="85" spans="4:21">
      <c r="D85" s="61"/>
      <c r="E85" s="80"/>
      <c r="F85" s="81"/>
      <c r="G85" s="89"/>
      <c r="H85" s="88"/>
      <c r="I85" s="88"/>
      <c r="J85" s="84"/>
      <c r="K85" s="84"/>
      <c r="L85" s="84"/>
      <c r="M85" s="22"/>
      <c r="N85" s="22"/>
      <c r="O85" s="22"/>
      <c r="P85" s="22"/>
      <c r="Q85" s="22"/>
      <c r="R85" s="50"/>
      <c r="S85" s="50"/>
      <c r="U85" s="50"/>
    </row>
    <row r="86" spans="4:21">
      <c r="D86" s="61"/>
      <c r="E86" s="80"/>
      <c r="F86" s="81"/>
      <c r="G86" s="89"/>
      <c r="H86" s="88"/>
      <c r="I86" s="88"/>
      <c r="J86" s="84"/>
      <c r="K86" s="84"/>
      <c r="L86" s="84"/>
      <c r="M86" s="22"/>
      <c r="N86" s="22"/>
      <c r="O86" s="22"/>
      <c r="P86" s="22"/>
      <c r="Q86" s="22"/>
      <c r="R86" s="50"/>
      <c r="S86" s="50"/>
      <c r="U86" s="50"/>
    </row>
    <row r="87" spans="4:21">
      <c r="D87" s="61"/>
      <c r="E87" s="80"/>
      <c r="F87" s="81"/>
      <c r="G87" s="89"/>
      <c r="H87" s="88"/>
      <c r="I87" s="88"/>
      <c r="J87" s="84"/>
      <c r="K87" s="84"/>
      <c r="L87" s="84"/>
      <c r="M87" s="22"/>
      <c r="N87" s="22"/>
      <c r="O87" s="22"/>
      <c r="P87" s="22"/>
      <c r="Q87" s="22"/>
      <c r="R87" s="50"/>
      <c r="S87" s="50"/>
      <c r="U87" s="50"/>
    </row>
    <row r="88" spans="4:21">
      <c r="D88" s="61"/>
      <c r="E88" s="80"/>
      <c r="F88" s="81"/>
      <c r="G88" s="89"/>
      <c r="H88" s="88"/>
      <c r="I88" s="88"/>
      <c r="J88" s="84"/>
      <c r="K88" s="84"/>
      <c r="L88" s="84"/>
      <c r="M88" s="22"/>
      <c r="N88" s="22"/>
      <c r="O88" s="22"/>
      <c r="P88" s="22"/>
      <c r="Q88" s="22"/>
      <c r="R88" s="50"/>
      <c r="S88" s="50"/>
      <c r="U88" s="50"/>
    </row>
    <row r="89" spans="4:21">
      <c r="D89" s="61"/>
      <c r="E89" s="80"/>
      <c r="F89" s="81"/>
      <c r="G89" s="89"/>
      <c r="H89" s="88"/>
      <c r="I89" s="88"/>
      <c r="J89" s="83"/>
      <c r="K89" s="88"/>
      <c r="L89" s="88"/>
      <c r="M89" s="50"/>
      <c r="N89" s="50"/>
      <c r="O89" s="50"/>
      <c r="P89" s="50"/>
      <c r="Q89" s="50"/>
      <c r="R89" s="50"/>
      <c r="S89" s="50"/>
      <c r="U89" s="50"/>
    </row>
    <row r="90" spans="4:21">
      <c r="D90" s="61"/>
      <c r="E90" s="80"/>
      <c r="F90" s="81"/>
      <c r="G90" s="82"/>
      <c r="H90" s="28"/>
      <c r="I90" s="28"/>
      <c r="J90" s="83"/>
      <c r="K90" s="28"/>
      <c r="L90" s="28"/>
      <c r="M90" s="50"/>
      <c r="N90" s="50"/>
      <c r="O90" s="50"/>
      <c r="P90" s="50"/>
      <c r="Q90" s="50"/>
      <c r="R90" s="50"/>
      <c r="S90" s="50"/>
      <c r="U90" s="50"/>
    </row>
    <row r="91" spans="4:21">
      <c r="D91" s="61"/>
      <c r="E91" s="80"/>
      <c r="F91" s="81"/>
      <c r="G91" s="82"/>
      <c r="H91" s="28"/>
      <c r="I91" s="28"/>
      <c r="J91" s="83"/>
      <c r="K91" s="28"/>
      <c r="L91" s="28"/>
      <c r="M91" s="50"/>
      <c r="N91" s="50"/>
      <c r="O91" s="50"/>
      <c r="P91" s="50"/>
      <c r="Q91" s="50"/>
      <c r="R91" s="50"/>
      <c r="S91" s="50"/>
      <c r="U91" s="50"/>
    </row>
    <row r="92" spans="4:21">
      <c r="D92" s="61"/>
      <c r="E92" s="80"/>
      <c r="F92" s="81"/>
      <c r="G92" s="82"/>
      <c r="H92" s="28"/>
      <c r="I92" s="28"/>
      <c r="J92" s="83"/>
      <c r="K92" s="28"/>
      <c r="L92" s="28"/>
      <c r="M92" s="50"/>
      <c r="N92" s="50"/>
      <c r="O92" s="50"/>
      <c r="P92" s="50"/>
      <c r="Q92" s="50"/>
      <c r="R92" s="50"/>
      <c r="S92" s="50"/>
      <c r="U92" s="50"/>
    </row>
    <row r="93" spans="4:21">
      <c r="D93" s="61"/>
      <c r="E93" s="80"/>
      <c r="F93" s="81"/>
      <c r="G93" s="82"/>
      <c r="H93" s="28"/>
      <c r="I93" s="28"/>
      <c r="J93" s="83"/>
      <c r="K93" s="28"/>
      <c r="L93" s="28"/>
      <c r="M93" s="50"/>
      <c r="N93" s="50"/>
      <c r="O93" s="50"/>
      <c r="P93" s="50"/>
      <c r="Q93" s="50"/>
      <c r="R93" s="50"/>
      <c r="S93" s="50"/>
      <c r="U93" s="50"/>
    </row>
    <row r="94" spans="4:21">
      <c r="D94" s="61"/>
      <c r="E94" s="80"/>
      <c r="F94" s="81"/>
      <c r="G94" s="82"/>
      <c r="H94" s="28"/>
      <c r="I94" s="28"/>
      <c r="J94" s="83"/>
      <c r="K94" s="28"/>
      <c r="L94" s="28"/>
      <c r="M94" s="50"/>
      <c r="N94" s="50"/>
      <c r="O94" s="50"/>
      <c r="P94" s="50"/>
      <c r="Q94" s="50"/>
      <c r="R94" s="50"/>
      <c r="S94" s="50"/>
      <c r="U94" s="50"/>
    </row>
    <row r="95" spans="4:21">
      <c r="D95" s="61"/>
      <c r="E95" s="80"/>
      <c r="F95" s="81"/>
      <c r="G95" s="82"/>
      <c r="H95" s="28"/>
      <c r="I95" s="28"/>
      <c r="J95" s="83"/>
      <c r="K95" s="28"/>
      <c r="L95" s="28"/>
      <c r="M95" s="50"/>
      <c r="N95" s="50"/>
      <c r="O95" s="50"/>
      <c r="P95" s="50"/>
      <c r="Q95" s="50"/>
      <c r="R95" s="50"/>
      <c r="S95" s="50"/>
      <c r="U95" s="50"/>
    </row>
    <row r="96" spans="4:21">
      <c r="D96" s="61"/>
      <c r="E96" s="80"/>
      <c r="F96" s="81"/>
      <c r="G96" s="82"/>
      <c r="H96" s="28"/>
      <c r="I96" s="28"/>
      <c r="J96" s="83"/>
      <c r="K96" s="28"/>
      <c r="L96" s="28"/>
      <c r="M96" s="50"/>
      <c r="N96" s="50"/>
      <c r="O96" s="50"/>
      <c r="P96" s="50"/>
      <c r="Q96" s="50"/>
      <c r="R96" s="50"/>
      <c r="S96" s="50"/>
      <c r="U96" s="50"/>
    </row>
    <row r="97" spans="4:21">
      <c r="D97" s="61"/>
      <c r="E97" s="80"/>
      <c r="F97" s="81"/>
      <c r="G97" s="82"/>
      <c r="H97" s="28"/>
      <c r="I97" s="28"/>
      <c r="J97" s="83"/>
      <c r="K97" s="28"/>
      <c r="L97" s="28"/>
      <c r="M97" s="50"/>
      <c r="N97" s="50"/>
      <c r="O97" s="50"/>
      <c r="P97" s="50"/>
      <c r="Q97" s="50"/>
      <c r="R97" s="50"/>
      <c r="S97" s="50"/>
      <c r="U97" s="50"/>
    </row>
    <row r="98" spans="4:21">
      <c r="D98" s="61"/>
      <c r="E98" s="80"/>
      <c r="F98" s="81"/>
      <c r="G98" s="82"/>
      <c r="H98" s="28"/>
      <c r="I98" s="28"/>
      <c r="J98" s="83"/>
      <c r="K98" s="28"/>
      <c r="L98" s="28"/>
      <c r="M98" s="50"/>
      <c r="N98" s="50"/>
      <c r="O98" s="50"/>
      <c r="P98" s="50"/>
      <c r="Q98" s="50"/>
      <c r="R98" s="50"/>
      <c r="S98" s="50"/>
      <c r="U98" s="50"/>
    </row>
    <row r="99" spans="4:21">
      <c r="D99" s="61"/>
      <c r="E99" s="80"/>
      <c r="F99" s="81"/>
      <c r="G99" s="82"/>
      <c r="H99" s="28"/>
      <c r="I99" s="28"/>
      <c r="J99" s="83"/>
      <c r="K99" s="28"/>
      <c r="L99" s="28"/>
      <c r="M99" s="50"/>
      <c r="N99" s="50"/>
      <c r="O99" s="50"/>
      <c r="P99" s="50"/>
      <c r="Q99" s="50"/>
      <c r="R99" s="50"/>
      <c r="S99" s="50"/>
      <c r="U99" s="50"/>
    </row>
    <row r="100" spans="4:21">
      <c r="D100" s="61"/>
      <c r="E100" s="80"/>
      <c r="F100" s="81"/>
      <c r="G100" s="82"/>
      <c r="H100" s="28"/>
      <c r="I100" s="28"/>
      <c r="J100" s="83"/>
      <c r="K100" s="28"/>
      <c r="L100" s="28"/>
      <c r="M100" s="50"/>
      <c r="N100" s="50"/>
      <c r="O100" s="50"/>
      <c r="P100" s="50"/>
      <c r="Q100" s="50"/>
      <c r="R100" s="50"/>
      <c r="S100" s="50"/>
      <c r="U100" s="50"/>
    </row>
    <row r="101" spans="4:21">
      <c r="D101" s="61"/>
      <c r="E101" s="80"/>
      <c r="F101" s="81"/>
      <c r="G101" s="82"/>
      <c r="H101" s="28"/>
      <c r="I101" s="28"/>
      <c r="J101" s="83"/>
      <c r="K101" s="28"/>
      <c r="L101" s="28"/>
      <c r="M101" s="50"/>
      <c r="N101" s="50"/>
      <c r="O101" s="50"/>
      <c r="P101" s="50"/>
      <c r="Q101" s="50"/>
      <c r="R101" s="50"/>
      <c r="S101" s="50"/>
      <c r="U101" s="50"/>
    </row>
    <row r="102" spans="4:21">
      <c r="D102" s="61"/>
      <c r="E102" s="80"/>
      <c r="F102" s="81"/>
      <c r="G102" s="82"/>
      <c r="H102" s="28"/>
      <c r="I102" s="28"/>
      <c r="J102" s="83"/>
      <c r="K102" s="28"/>
      <c r="L102" s="28"/>
      <c r="M102" s="50"/>
      <c r="N102" s="50"/>
      <c r="O102" s="50"/>
      <c r="P102" s="50"/>
      <c r="Q102" s="50"/>
      <c r="R102" s="50"/>
      <c r="S102" s="50"/>
      <c r="U102" s="50"/>
    </row>
    <row r="103" spans="4:21">
      <c r="D103" s="61"/>
      <c r="E103" s="80"/>
      <c r="F103" s="81"/>
      <c r="G103" s="82"/>
      <c r="H103" s="28"/>
      <c r="I103" s="28"/>
      <c r="J103" s="83"/>
      <c r="K103" s="28"/>
      <c r="L103" s="28"/>
      <c r="M103" s="50"/>
      <c r="N103" s="50"/>
      <c r="O103" s="50"/>
      <c r="P103" s="50"/>
      <c r="Q103" s="50"/>
      <c r="R103" s="50"/>
      <c r="S103" s="50"/>
      <c r="U103" s="50"/>
    </row>
    <row r="104" spans="4:21">
      <c r="D104" s="61"/>
      <c r="E104" s="80"/>
      <c r="F104" s="81"/>
      <c r="G104" s="82"/>
      <c r="H104" s="28"/>
      <c r="I104" s="28"/>
      <c r="J104" s="83"/>
      <c r="K104" s="28"/>
      <c r="L104" s="28"/>
      <c r="M104" s="50"/>
      <c r="N104" s="50"/>
      <c r="O104" s="50"/>
      <c r="P104" s="50"/>
      <c r="Q104" s="50"/>
      <c r="R104" s="50"/>
      <c r="S104" s="50"/>
      <c r="U104" s="50"/>
    </row>
    <row r="105" spans="4:21">
      <c r="D105" s="61"/>
      <c r="E105" s="80"/>
      <c r="F105" s="81"/>
      <c r="G105" s="82"/>
      <c r="H105" s="28"/>
      <c r="I105" s="28"/>
      <c r="J105" s="83"/>
      <c r="K105" s="28"/>
      <c r="L105" s="28"/>
      <c r="M105" s="50"/>
      <c r="N105" s="50"/>
      <c r="O105" s="50"/>
      <c r="P105" s="50"/>
      <c r="Q105" s="50"/>
      <c r="R105" s="50"/>
      <c r="S105" s="50"/>
      <c r="U105" s="50"/>
    </row>
    <row r="106" spans="4:21">
      <c r="D106" s="61"/>
      <c r="E106" s="80"/>
      <c r="F106" s="81"/>
      <c r="G106" s="82"/>
      <c r="H106" s="28"/>
      <c r="I106" s="28"/>
      <c r="J106" s="83"/>
      <c r="K106" s="28"/>
      <c r="L106" s="28"/>
      <c r="M106" s="50"/>
      <c r="N106" s="50"/>
      <c r="O106" s="50"/>
      <c r="P106" s="50"/>
      <c r="Q106" s="50"/>
      <c r="R106" s="50"/>
      <c r="S106" s="50"/>
      <c r="U106" s="50"/>
    </row>
    <row r="107" spans="4:21">
      <c r="D107" s="61"/>
      <c r="E107" s="80"/>
      <c r="F107" s="81"/>
      <c r="G107" s="82"/>
      <c r="H107" s="28"/>
      <c r="I107" s="28"/>
      <c r="J107" s="83"/>
      <c r="K107" s="28"/>
      <c r="L107" s="28"/>
      <c r="M107" s="50"/>
      <c r="N107" s="50"/>
      <c r="O107" s="50"/>
      <c r="P107" s="50"/>
      <c r="Q107" s="50"/>
      <c r="R107" s="50"/>
      <c r="S107" s="50"/>
      <c r="U107" s="50"/>
    </row>
    <row r="108" spans="4:21">
      <c r="D108" s="61"/>
      <c r="E108" s="80"/>
      <c r="F108" s="81"/>
      <c r="G108" s="82"/>
      <c r="H108" s="28"/>
      <c r="I108" s="28"/>
      <c r="J108" s="83"/>
      <c r="K108" s="28"/>
      <c r="L108" s="28"/>
    </row>
    <row r="109" spans="4:21">
      <c r="D109" s="61"/>
      <c r="E109" s="80"/>
      <c r="F109" s="81"/>
      <c r="G109" s="82"/>
      <c r="H109" s="28"/>
      <c r="I109" s="28"/>
      <c r="J109" s="83"/>
      <c r="K109" s="28"/>
      <c r="L109" s="28"/>
    </row>
    <row r="110" spans="4:21">
      <c r="D110" s="61"/>
      <c r="E110" s="80"/>
      <c r="F110" s="81"/>
      <c r="G110" s="82"/>
      <c r="H110" s="28"/>
      <c r="I110" s="28"/>
      <c r="J110" s="83"/>
      <c r="K110" s="28"/>
      <c r="L110" s="28"/>
    </row>
    <row r="111" spans="4:21">
      <c r="D111" s="61"/>
      <c r="E111" s="80"/>
      <c r="F111" s="81"/>
      <c r="G111" s="82"/>
      <c r="H111" s="28"/>
      <c r="I111" s="28"/>
      <c r="J111" s="83"/>
      <c r="K111" s="28"/>
      <c r="L111" s="28"/>
    </row>
    <row r="112" spans="4:21">
      <c r="D112" s="61"/>
      <c r="E112" s="80"/>
      <c r="F112" s="81"/>
      <c r="G112" s="82"/>
      <c r="H112" s="28"/>
      <c r="I112" s="28"/>
      <c r="J112" s="83"/>
      <c r="K112" s="28"/>
      <c r="L112" s="28"/>
    </row>
    <row r="113" spans="4:12">
      <c r="D113" s="61"/>
      <c r="E113" s="80"/>
      <c r="F113" s="81"/>
      <c r="G113" s="82"/>
      <c r="H113" s="28"/>
      <c r="I113" s="28"/>
      <c r="J113" s="83"/>
      <c r="K113" s="28"/>
      <c r="L113" s="28"/>
    </row>
    <row r="114" spans="4:12">
      <c r="D114" s="28"/>
      <c r="E114" s="80"/>
      <c r="F114" s="81"/>
      <c r="G114" s="82"/>
      <c r="H114" s="28"/>
      <c r="I114" s="28"/>
      <c r="J114" s="83"/>
      <c r="K114" s="28"/>
      <c r="L114" s="28"/>
    </row>
    <row r="115" spans="4:12">
      <c r="D115" s="28"/>
      <c r="E115" s="80"/>
      <c r="F115" s="81"/>
      <c r="G115" s="82"/>
      <c r="H115" s="28"/>
      <c r="I115" s="28"/>
      <c r="J115" s="83"/>
      <c r="K115" s="28"/>
      <c r="L115" s="28"/>
    </row>
    <row r="116" spans="4:12">
      <c r="D116" s="28"/>
      <c r="E116" s="80"/>
      <c r="F116" s="81"/>
      <c r="G116" s="82"/>
      <c r="H116" s="28"/>
      <c r="I116" s="28"/>
      <c r="J116" s="83"/>
      <c r="K116" s="28"/>
      <c r="L116" s="28"/>
    </row>
    <row r="117" spans="4:12">
      <c r="D117" s="28"/>
      <c r="E117" s="80"/>
      <c r="F117" s="81"/>
      <c r="G117" s="82"/>
      <c r="H117" s="28"/>
      <c r="I117" s="28"/>
      <c r="J117" s="83"/>
      <c r="K117" s="28"/>
      <c r="L117" s="28"/>
    </row>
    <row r="118" spans="4:12">
      <c r="D118" s="28"/>
      <c r="E118" s="80"/>
      <c r="F118" s="81"/>
      <c r="G118" s="82"/>
      <c r="H118" s="28"/>
      <c r="I118" s="28"/>
      <c r="J118" s="83"/>
      <c r="K118" s="28"/>
      <c r="L118" s="28"/>
    </row>
    <row r="119" spans="4:12">
      <c r="D119" s="28"/>
      <c r="E119" s="80"/>
      <c r="F119" s="81"/>
      <c r="G119" s="82"/>
      <c r="H119" s="28"/>
      <c r="I119" s="28"/>
      <c r="J119" s="83"/>
      <c r="K119" s="28"/>
      <c r="L119" s="28"/>
    </row>
    <row r="120" spans="4:12">
      <c r="D120" s="28"/>
      <c r="E120" s="80"/>
      <c r="F120" s="81"/>
      <c r="G120" s="82"/>
      <c r="H120" s="28"/>
      <c r="I120" s="28"/>
      <c r="J120" s="83"/>
      <c r="K120" s="28"/>
      <c r="L120" s="28"/>
    </row>
    <row r="121" spans="4:12">
      <c r="D121" s="28"/>
      <c r="E121" s="80"/>
      <c r="F121" s="81"/>
      <c r="G121" s="82"/>
      <c r="H121" s="28"/>
      <c r="I121" s="28"/>
      <c r="J121" s="83"/>
      <c r="K121" s="28"/>
      <c r="L121" s="28"/>
    </row>
    <row r="122" spans="4:12">
      <c r="D122" s="28"/>
      <c r="E122" s="80"/>
      <c r="F122" s="81"/>
      <c r="G122" s="82"/>
      <c r="H122" s="28"/>
      <c r="I122" s="28"/>
      <c r="J122" s="83"/>
      <c r="K122" s="28"/>
      <c r="L122" s="28"/>
    </row>
    <row r="123" spans="4:12">
      <c r="D123" s="28"/>
      <c r="E123" s="80"/>
      <c r="F123" s="81"/>
      <c r="G123" s="82"/>
      <c r="H123" s="28"/>
      <c r="I123" s="28"/>
      <c r="J123" s="83"/>
      <c r="K123" s="28"/>
      <c r="L123" s="28"/>
    </row>
    <row r="124" spans="4:12">
      <c r="D124" s="28"/>
      <c r="E124" s="80"/>
      <c r="F124" s="81"/>
      <c r="G124" s="82"/>
      <c r="H124" s="28"/>
      <c r="I124" s="28"/>
      <c r="J124" s="83"/>
      <c r="K124" s="28"/>
      <c r="L124" s="28"/>
    </row>
    <row r="125" spans="4:12">
      <c r="D125" s="28"/>
      <c r="E125" s="80"/>
      <c r="F125" s="81"/>
      <c r="G125" s="82"/>
      <c r="H125" s="28"/>
      <c r="I125" s="28"/>
      <c r="J125" s="83"/>
      <c r="K125" s="28"/>
      <c r="L125" s="28"/>
    </row>
    <row r="126" spans="4:12">
      <c r="D126" s="28"/>
      <c r="E126" s="80"/>
      <c r="F126" s="81"/>
      <c r="G126" s="82"/>
      <c r="H126" s="28"/>
      <c r="I126" s="28"/>
      <c r="J126" s="83"/>
      <c r="K126" s="28"/>
      <c r="L126" s="28"/>
    </row>
    <row r="127" spans="4:12">
      <c r="D127" s="28"/>
      <c r="E127" s="80"/>
      <c r="F127" s="81"/>
      <c r="G127" s="82"/>
      <c r="H127" s="28"/>
      <c r="I127" s="28"/>
      <c r="J127" s="83"/>
      <c r="K127" s="28"/>
      <c r="L127" s="28"/>
    </row>
    <row r="128" spans="4:12">
      <c r="D128" s="28"/>
      <c r="E128" s="80"/>
      <c r="F128" s="81"/>
      <c r="G128" s="82"/>
      <c r="H128" s="28"/>
      <c r="I128" s="28"/>
      <c r="J128" s="83"/>
      <c r="K128" s="28"/>
      <c r="L128" s="28"/>
    </row>
    <row r="129" spans="4:12">
      <c r="D129" s="28"/>
      <c r="E129" s="80"/>
      <c r="F129" s="81"/>
      <c r="G129" s="82"/>
      <c r="H129" s="28"/>
      <c r="I129" s="28"/>
      <c r="J129" s="83"/>
      <c r="K129" s="28"/>
      <c r="L129" s="28"/>
    </row>
    <row r="130" spans="4:12">
      <c r="D130" s="28"/>
      <c r="E130" s="80"/>
      <c r="F130" s="81"/>
      <c r="G130" s="82"/>
      <c r="H130" s="28"/>
      <c r="I130" s="28"/>
      <c r="J130" s="83"/>
      <c r="K130" s="28"/>
      <c r="L130" s="28"/>
    </row>
  </sheetData>
  <sheetProtection password="E8B6" sheet="1" objects="1" scenarios="1"/>
  <mergeCells count="137">
    <mergeCell ref="O26:P26"/>
    <mergeCell ref="Q31:S31"/>
    <mergeCell ref="Q30:S30"/>
    <mergeCell ref="Q29:S29"/>
    <mergeCell ref="Q28:S28"/>
    <mergeCell ref="Q27:S27"/>
    <mergeCell ref="Q26:S26"/>
    <mergeCell ref="T31:Y31"/>
    <mergeCell ref="T30:Y30"/>
    <mergeCell ref="T29:Y29"/>
    <mergeCell ref="T28:Y28"/>
    <mergeCell ref="T27:Y27"/>
    <mergeCell ref="T26:Y26"/>
    <mergeCell ref="T54:Y54"/>
    <mergeCell ref="T45:Y45"/>
    <mergeCell ref="T46:Y46"/>
    <mergeCell ref="T47:Y47"/>
    <mergeCell ref="T48:Y48"/>
    <mergeCell ref="T49:Y49"/>
    <mergeCell ref="T50:Y50"/>
    <mergeCell ref="T51:Y51"/>
    <mergeCell ref="T52:Y52"/>
    <mergeCell ref="T53:Y53"/>
    <mergeCell ref="T36:Y36"/>
    <mergeCell ref="T37:Y37"/>
    <mergeCell ref="T38:Y38"/>
    <mergeCell ref="T39:Y39"/>
    <mergeCell ref="T40:Y40"/>
    <mergeCell ref="T41:Y41"/>
    <mergeCell ref="T42:Y42"/>
    <mergeCell ref="T43:Y43"/>
    <mergeCell ref="T44:Y44"/>
    <mergeCell ref="Q36:S36"/>
    <mergeCell ref="Q37:S37"/>
    <mergeCell ref="Q38:S38"/>
    <mergeCell ref="Q39:S39"/>
    <mergeCell ref="Q40:S40"/>
    <mergeCell ref="Q41:S41"/>
    <mergeCell ref="Q51:S51"/>
    <mergeCell ref="Q52:S52"/>
    <mergeCell ref="Q53:S53"/>
    <mergeCell ref="Q42:S42"/>
    <mergeCell ref="Q43:S43"/>
    <mergeCell ref="Q44:S44"/>
    <mergeCell ref="Q45:S45"/>
    <mergeCell ref="Q46:S46"/>
    <mergeCell ref="Q47:S47"/>
    <mergeCell ref="Q48:S48"/>
    <mergeCell ref="Q49:S49"/>
    <mergeCell ref="Q50:S50"/>
    <mergeCell ref="O48:P48"/>
    <mergeCell ref="O49:P49"/>
    <mergeCell ref="O50:P50"/>
    <mergeCell ref="O51:P51"/>
    <mergeCell ref="O52:P52"/>
    <mergeCell ref="O53:P53"/>
    <mergeCell ref="O36:P36"/>
    <mergeCell ref="O37:P37"/>
    <mergeCell ref="O38:P38"/>
    <mergeCell ref="O39:P39"/>
    <mergeCell ref="O40:P40"/>
    <mergeCell ref="O41:P41"/>
    <mergeCell ref="O42:P42"/>
    <mergeCell ref="O43:P43"/>
    <mergeCell ref="O44:P44"/>
    <mergeCell ref="O45:P45"/>
    <mergeCell ref="O46:P46"/>
    <mergeCell ref="O47:P47"/>
    <mergeCell ref="L36:N36"/>
    <mergeCell ref="L37:N37"/>
    <mergeCell ref="L38:N38"/>
    <mergeCell ref="L39:N39"/>
    <mergeCell ref="L40:N40"/>
    <mergeCell ref="L41:N41"/>
    <mergeCell ref="L42:N42"/>
    <mergeCell ref="L43:N43"/>
    <mergeCell ref="L44:N44"/>
    <mergeCell ref="T25:Y25"/>
    <mergeCell ref="L33:N33"/>
    <mergeCell ref="L34:N34"/>
    <mergeCell ref="L35:N35"/>
    <mergeCell ref="O33:P33"/>
    <mergeCell ref="O34:P34"/>
    <mergeCell ref="O35:P35"/>
    <mergeCell ref="T33:Y33"/>
    <mergeCell ref="T34:Y34"/>
    <mergeCell ref="T35:Y35"/>
    <mergeCell ref="Q33:S33"/>
    <mergeCell ref="Q34:S34"/>
    <mergeCell ref="Q35:S35"/>
    <mergeCell ref="L31:N31"/>
    <mergeCell ref="L30:N30"/>
    <mergeCell ref="L29:N29"/>
    <mergeCell ref="L28:N28"/>
    <mergeCell ref="L27:N27"/>
    <mergeCell ref="L26:N26"/>
    <mergeCell ref="O31:P31"/>
    <mergeCell ref="O30:P30"/>
    <mergeCell ref="O29:P29"/>
    <mergeCell ref="O28:P28"/>
    <mergeCell ref="O27:P27"/>
    <mergeCell ref="D3:F3"/>
    <mergeCell ref="D10:F10"/>
    <mergeCell ref="H14:H15"/>
    <mergeCell ref="H8:H9"/>
    <mergeCell ref="L2:T2"/>
    <mergeCell ref="L10:T10"/>
    <mergeCell ref="S11:T12"/>
    <mergeCell ref="P11:R12"/>
    <mergeCell ref="P15:R16"/>
    <mergeCell ref="S13:T14"/>
    <mergeCell ref="P13:R14"/>
    <mergeCell ref="S15:T16"/>
    <mergeCell ref="L17:T18"/>
    <mergeCell ref="L19:T22"/>
    <mergeCell ref="D26:F26"/>
    <mergeCell ref="L32:N32"/>
    <mergeCell ref="O32:P32"/>
    <mergeCell ref="Q32:S32"/>
    <mergeCell ref="T32:Y32"/>
    <mergeCell ref="L54:N54"/>
    <mergeCell ref="O54:P54"/>
    <mergeCell ref="Q54:S54"/>
    <mergeCell ref="D41:F41"/>
    <mergeCell ref="D39:F39"/>
    <mergeCell ref="L45:N45"/>
    <mergeCell ref="L46:N46"/>
    <mergeCell ref="L47:N47"/>
    <mergeCell ref="L48:N48"/>
    <mergeCell ref="L49:N49"/>
    <mergeCell ref="L50:N50"/>
    <mergeCell ref="L51:N51"/>
    <mergeCell ref="K52:N52"/>
    <mergeCell ref="L53:N53"/>
    <mergeCell ref="L25:N25"/>
    <mergeCell ref="O25:P25"/>
    <mergeCell ref="Q25:S25"/>
  </mergeCells>
  <conditionalFormatting sqref="F42:F53 F27:F38 F22:F25 F2 F4:F9 F11:F20">
    <cfRule type="expression" dxfId="9" priority="20">
      <formula>$F:$F&lt;&gt;$E:$E</formula>
    </cfRule>
  </conditionalFormatting>
  <conditionalFormatting sqref="G42:G53 G40 G22:G25 G1:G2 G4:G9 G11:G20 G27:G38">
    <cfRule type="expression" dxfId="8" priority="19">
      <formula>$G:$G&lt;&gt;$E:$E</formula>
    </cfRule>
  </conditionalFormatting>
  <conditionalFormatting sqref="F2">
    <cfRule type="cellIs" dxfId="7" priority="1" operator="equal">
      <formula>$F$2</formula>
    </cfRule>
    <cfRule type="cellIs" dxfId="6" priority="18" operator="equal">
      <formula>$F$2</formula>
    </cfRule>
  </conditionalFormatting>
  <conditionalFormatting sqref="G2">
    <cfRule type="cellIs" dxfId="5" priority="17" operator="equal">
      <formula>$G$2</formula>
    </cfRule>
  </conditionalFormatting>
  <conditionalFormatting sqref="L17">
    <cfRule type="expression" dxfId="4" priority="37">
      <formula>$S$15&lt;&gt;0</formula>
    </cfRule>
  </conditionalFormatting>
  <conditionalFormatting sqref="S15:T16">
    <cfRule type="expression" dxfId="3" priority="14">
      <formula>$S$15&lt;&gt;0</formula>
    </cfRule>
  </conditionalFormatting>
  <conditionalFormatting sqref="G1">
    <cfRule type="cellIs" dxfId="2" priority="3" operator="equal">
      <formula>$G$1</formula>
    </cfRule>
  </conditionalFormatting>
  <dataValidations count="2">
    <dataValidation type="decimal" allowBlank="1" showInputMessage="1" showErrorMessage="1" errorTitle="Errore immissione" error="Sono consentiti solo numeri." sqref="G42:G53 G27:G38 G58:G1048576 G1:G2 G4:G9 G11:G20 G22:G25 G40">
      <formula1>0</formula1>
      <formula2>999999</formula2>
    </dataValidation>
    <dataValidation type="whole" allowBlank="1" showInputMessage="1" showErrorMessage="1" errorTitle="Errore" error="Solo numeri interi" sqref="L6:R6 L9:Q9 S6:S8">
      <formula1>0</formula1>
      <formula2>1000</formula2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S2"/>
  <sheetViews>
    <sheetView showRowColHeaders="0" topLeftCell="C1" workbookViewId="0">
      <selection activeCell="J7" sqref="J7"/>
    </sheetView>
  </sheetViews>
  <sheetFormatPr defaultRowHeight="15"/>
  <cols>
    <col min="1" max="1" width="11.7109375" hidden="1" customWidth="1"/>
    <col min="2" max="2" width="9.140625" hidden="1" customWidth="1"/>
    <col min="3" max="3" width="12.140625" customWidth="1"/>
    <col min="4" max="4" width="20.140625" style="73" customWidth="1"/>
    <col min="5" max="5" width="4.85546875" customWidth="1"/>
    <col min="6" max="6" width="9.140625" style="68"/>
    <col min="7" max="7" width="9.140625" style="68" customWidth="1"/>
    <col min="8" max="8" width="9.85546875" style="68" customWidth="1"/>
    <col min="9" max="9" width="9.28515625" style="68" customWidth="1"/>
    <col min="10" max="10" width="10.42578125" style="68" customWidth="1"/>
    <col min="11" max="11" width="8.42578125" style="68" customWidth="1"/>
    <col min="12" max="12" width="8.85546875" style="68" customWidth="1"/>
    <col min="13" max="13" width="9.7109375" style="68" customWidth="1"/>
    <col min="14" max="14" width="9.85546875" style="68" customWidth="1"/>
    <col min="15" max="15" width="11.7109375" style="68" customWidth="1"/>
    <col min="16" max="16" width="11.42578125" style="68" customWidth="1"/>
    <col min="17" max="17" width="9.7109375" style="68" customWidth="1"/>
    <col min="18" max="18" width="13.140625" style="68" customWidth="1"/>
    <col min="19" max="19" width="18.140625" customWidth="1"/>
  </cols>
  <sheetData>
    <row r="1" spans="1:19" ht="75">
      <c r="A1" s="12" t="s">
        <v>76</v>
      </c>
      <c r="B1" s="13" t="s">
        <v>77</v>
      </c>
      <c r="C1" s="64" t="s">
        <v>78</v>
      </c>
      <c r="D1" s="72" t="s">
        <v>79</v>
      </c>
      <c r="E1" s="63" t="s">
        <v>80</v>
      </c>
      <c r="F1" s="72" t="s">
        <v>81</v>
      </c>
      <c r="G1" s="69" t="s">
        <v>82</v>
      </c>
      <c r="H1" s="69" t="s">
        <v>83</v>
      </c>
      <c r="I1" s="69" t="s">
        <v>84</v>
      </c>
      <c r="J1" s="69" t="s">
        <v>85</v>
      </c>
      <c r="K1" s="69" t="s">
        <v>7</v>
      </c>
      <c r="L1" s="69" t="s">
        <v>48</v>
      </c>
      <c r="M1" s="69" t="s">
        <v>86</v>
      </c>
      <c r="N1" s="69" t="s">
        <v>87</v>
      </c>
      <c r="O1" s="69" t="s">
        <v>12</v>
      </c>
      <c r="P1" s="70" t="s">
        <v>88</v>
      </c>
      <c r="Q1" s="70" t="s">
        <v>89</v>
      </c>
      <c r="R1" s="69" t="s">
        <v>90</v>
      </c>
      <c r="S1" s="65" t="s">
        <v>91</v>
      </c>
    </row>
    <row r="2" spans="1:19">
      <c r="F2" s="77">
        <f>SUM(F3:F2000)</f>
        <v>0</v>
      </c>
      <c r="G2" s="71">
        <f>SUM(G3:G2000)</f>
        <v>0</v>
      </c>
      <c r="H2" s="71">
        <f t="shared" ref="H2:R2" si="0">SUM(H3:H2000)</f>
        <v>0</v>
      </c>
      <c r="I2" s="71">
        <f t="shared" si="0"/>
        <v>0</v>
      </c>
      <c r="J2" s="71">
        <f t="shared" si="0"/>
        <v>0</v>
      </c>
      <c r="K2" s="71">
        <f t="shared" si="0"/>
        <v>0</v>
      </c>
      <c r="L2" s="71">
        <f t="shared" si="0"/>
        <v>0</v>
      </c>
      <c r="M2" s="71">
        <f t="shared" si="0"/>
        <v>0</v>
      </c>
      <c r="N2" s="71">
        <f t="shared" si="0"/>
        <v>0</v>
      </c>
      <c r="O2" s="71">
        <f t="shared" si="0"/>
        <v>0</v>
      </c>
      <c r="P2" s="71">
        <f t="shared" si="0"/>
        <v>0</v>
      </c>
      <c r="Q2" s="71">
        <f t="shared" si="0"/>
        <v>0</v>
      </c>
      <c r="R2" s="71">
        <f t="shared" si="0"/>
        <v>0</v>
      </c>
      <c r="S2" s="50"/>
    </row>
  </sheetData>
  <sheetProtection password="E8B6" sheet="1" objects="1" scenarios="1"/>
  <conditionalFormatting sqref="F3:F1048576">
    <cfRule type="expression" dxfId="1" priority="2">
      <formula>$F:$F &lt; 0</formula>
    </cfRule>
    <cfRule type="expression" dxfId="0" priority="1">
      <formula>$F:$F &gt; 0</formula>
    </cfRule>
  </conditionalFormatting>
  <pageMargins left="0.7" right="0.7" top="0.75" bottom="0.75" header="0.3" footer="0.3"/>
  <pageSetup paperSize="9" orientation="portrait" horizontalDpi="4294967295" verticalDpi="4294967295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1:B5"/>
  <sheetViews>
    <sheetView showGridLines="0" showRowColHeaders="0" workbookViewId="0">
      <selection activeCell="G41" sqref="G41"/>
    </sheetView>
  </sheetViews>
  <sheetFormatPr defaultRowHeight="15"/>
  <cols>
    <col min="2" max="2" width="30.42578125" style="15" customWidth="1"/>
  </cols>
  <sheetData>
    <row r="1" spans="2:2">
      <c r="B1" s="14"/>
    </row>
    <row r="2" spans="2:2">
      <c r="B2" s="14"/>
    </row>
    <row r="3" spans="2:2">
      <c r="B3" s="14"/>
    </row>
    <row r="4" spans="2:2">
      <c r="B4" s="14"/>
    </row>
    <row r="5" spans="2:2">
      <c r="B5" s="14"/>
    </row>
  </sheetData>
  <sheetProtection password="E8B6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showGridLines="0" showRowColHeaders="0" workbookViewId="0">
      <selection activeCell="B41" sqref="B41"/>
    </sheetView>
  </sheetViews>
  <sheetFormatPr defaultRowHeight="15"/>
  <cols>
    <col min="2" max="2" width="73.7109375" customWidth="1"/>
  </cols>
  <sheetData/>
  <sheetProtection password="E8B6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Chiusura di cassa</vt:lpstr>
      <vt:lpstr>Dettaglio Scontrini</vt:lpstr>
      <vt:lpstr>Chiusura Terminale Bancario</vt:lpstr>
      <vt:lpstr>Chiusura Stampante Fiscale</vt:lpstr>
      <vt:lpstr>Banconote</vt:lpstr>
      <vt:lpstr>Economico</vt:lpstr>
      <vt:lpstr>Finanziario</vt:lpstr>
      <vt:lpstr>Monete</vt:lpstr>
      <vt:lpstr>MotivoDifferenza</vt:lpstr>
      <vt:lpstr>Tender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</dc:creator>
  <cp:lastModifiedBy>Home</cp:lastModifiedBy>
  <cp:lastPrinted>2016-09-22T09:11:55Z</cp:lastPrinted>
  <dcterms:created xsi:type="dcterms:W3CDTF">2016-06-07T17:09:34Z</dcterms:created>
  <dcterms:modified xsi:type="dcterms:W3CDTF">2017-04-20T09:26:44Z</dcterms:modified>
</cp:coreProperties>
</file>